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928"/>
  <workbookPr defaultThemeVersion="124226"/>
  <mc:AlternateContent xmlns:mc="http://schemas.openxmlformats.org/markup-compatibility/2006">
    <mc:Choice Requires="x15">
      <x15ac:absPath xmlns:x15ac="http://schemas.microsoft.com/office/spreadsheetml/2010/11/ac" url="C:\Users\kgascho\Downloads\"/>
    </mc:Choice>
  </mc:AlternateContent>
  <xr:revisionPtr revIDLastSave="0" documentId="13_ncr:40009_{F6CB2B58-6250-4F4E-9666-04600F0E9B00}" xr6:coauthVersionLast="47" xr6:coauthVersionMax="47" xr10:uidLastSave="{00000000-0000-0000-0000-000000000000}"/>
  <bookViews>
    <workbookView xWindow="-110" yWindow="-110" windowWidth="19420" windowHeight="10420"/>
  </bookViews>
  <sheets>
    <sheet name="Income" sheetId="2" r:id="rId1"/>
    <sheet name="Expenses" sheetId="1" r:id="rId2"/>
    <sheet name="Signing" sheetId="3" r:id="rId3"/>
  </sheets>
  <definedNames>
    <definedName name="_xlnm.Print_Area" localSheetId="1">Expenses!$A$1:$J$75</definedName>
    <definedName name="_xlnm.Print_Area" localSheetId="0">Income!$A$1:$L$79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1" i="2" l="1"/>
  <c r="L63" i="2"/>
  <c r="J49" i="1"/>
  <c r="D55" i="2"/>
  <c r="C1" i="1"/>
  <c r="E33" i="1"/>
  <c r="G38" i="1"/>
  <c r="G40" i="1"/>
  <c r="G17" i="1"/>
  <c r="G63" i="1"/>
  <c r="C5" i="3"/>
  <c r="C4" i="3"/>
  <c r="C3" i="3"/>
  <c r="E1" i="3"/>
  <c r="K13" i="2"/>
  <c r="K31" i="2"/>
  <c r="J10" i="1"/>
  <c r="J20" i="1"/>
  <c r="J44" i="1"/>
  <c r="K23" i="2"/>
  <c r="K35" i="2"/>
  <c r="D12" i="3"/>
  <c r="G55" i="1"/>
  <c r="G66" i="1"/>
  <c r="J40" i="1"/>
  <c r="J71" i="1"/>
  <c r="D13" i="3"/>
  <c r="K37" i="2"/>
  <c r="D14" i="3"/>
  <c r="G68" i="1"/>
</calcChain>
</file>

<file path=xl/sharedStrings.xml><?xml version="1.0" encoding="utf-8"?>
<sst xmlns="http://schemas.openxmlformats.org/spreadsheetml/2006/main" count="213" uniqueCount="190">
  <si>
    <t>Operating Expenses</t>
  </si>
  <si>
    <t>Personnel - Stipend, Travel, Benefits, Allowances, incl. Pension</t>
  </si>
  <si>
    <t>less:</t>
  </si>
  <si>
    <t>Total Expenditures</t>
  </si>
  <si>
    <t>Operating Revenues &amp; Income</t>
  </si>
  <si>
    <t>Operating Revenue</t>
  </si>
  <si>
    <t>Donations for use of church facilities</t>
  </si>
  <si>
    <t>Capital Income</t>
  </si>
  <si>
    <t>Other Operating Revenue:</t>
  </si>
  <si>
    <t>Total Operating Revenue</t>
  </si>
  <si>
    <t>Deanery:</t>
  </si>
  <si>
    <t>Church/Congregation:</t>
  </si>
  <si>
    <t>City/Town:</t>
  </si>
  <si>
    <t>R1</t>
  </si>
  <si>
    <t>a)</t>
  </si>
  <si>
    <t>b)</t>
  </si>
  <si>
    <t>c)</t>
  </si>
  <si>
    <t>d)</t>
  </si>
  <si>
    <t>e)</t>
  </si>
  <si>
    <t>f)</t>
  </si>
  <si>
    <t>g)</t>
  </si>
  <si>
    <t>R2</t>
  </si>
  <si>
    <t>R3</t>
  </si>
  <si>
    <t xml:space="preserve">Total Operating Revenue                 </t>
  </si>
  <si>
    <t>( R1 + R2 )</t>
  </si>
  <si>
    <t>SIDE 1</t>
  </si>
  <si>
    <t>Total Operating Revenues &amp; Income</t>
  </si>
  <si>
    <t>i)</t>
  </si>
  <si>
    <t>ii)</t>
  </si>
  <si>
    <t>iii)</t>
  </si>
  <si>
    <t>iv)</t>
  </si>
  <si>
    <t>R4</t>
  </si>
  <si>
    <t>R5</t>
  </si>
  <si>
    <t>R6</t>
  </si>
  <si>
    <t>( R3+R4+R5 )</t>
  </si>
  <si>
    <t>*FOR YOUR INFORMATION - PST and GST rebates should be recorded to reduce expenditures, NOT as revenues.*</t>
  </si>
  <si>
    <t>Is the Incumbent indebted to the parish or to a body not dealing at arm's length with the parish (eg. Housing loan)?</t>
  </si>
  <si>
    <t xml:space="preserve"> </t>
  </si>
  <si>
    <t xml:space="preserve"> OUTSTANDING CAPITAL INDEBTEDNESS</t>
  </si>
  <si>
    <t>Loans from parishioners</t>
  </si>
  <si>
    <t>Mortgages</t>
  </si>
  <si>
    <t>TOTAL CAPITAL DEBT</t>
  </si>
  <si>
    <t>DESCRIPTION OF EXPENSE</t>
  </si>
  <si>
    <t>AMOUNT</t>
  </si>
  <si>
    <t>Warden</t>
  </si>
  <si>
    <t>Incumbent/Rector/Priest-in-Charge</t>
  </si>
  <si>
    <t>Yes</t>
  </si>
  <si>
    <t>No</t>
  </si>
  <si>
    <t>** IMPORTANT NOTE - PLEASE READ **</t>
  </si>
  <si>
    <t>Total</t>
  </si>
  <si>
    <t>A</t>
  </si>
  <si>
    <t>B</t>
  </si>
  <si>
    <t>v)</t>
  </si>
  <si>
    <t>vI)</t>
  </si>
  <si>
    <t>vii)</t>
  </si>
  <si>
    <t>viii)</t>
  </si>
  <si>
    <t>ix)</t>
  </si>
  <si>
    <t>x)</t>
  </si>
  <si>
    <t>xI)</t>
  </si>
  <si>
    <t>xii)</t>
  </si>
  <si>
    <t>xiii)</t>
  </si>
  <si>
    <t>xiv)</t>
  </si>
  <si>
    <t>E1 (B)</t>
  </si>
  <si>
    <t>E1 (A)</t>
  </si>
  <si>
    <t>E1</t>
  </si>
  <si>
    <t>Expenditures</t>
  </si>
  <si>
    <t xml:space="preserve">Apportionment </t>
  </si>
  <si>
    <t>Calculations</t>
  </si>
  <si>
    <t>Total Personnel Expenses (A)</t>
  </si>
  <si>
    <t>Net Total Building and Ministry Expenses (B)</t>
  </si>
  <si>
    <t>***</t>
  </si>
  <si>
    <t>Sub-total Operating Expenses</t>
  </si>
  <si>
    <t>E2</t>
  </si>
  <si>
    <t>E3</t>
  </si>
  <si>
    <t>E4</t>
  </si>
  <si>
    <t>E5</t>
  </si>
  <si>
    <t>(E1+E2+E3+E4)</t>
  </si>
  <si>
    <t>E6</t>
  </si>
  <si>
    <t>E7</t>
  </si>
  <si>
    <t>(E5+E6)</t>
  </si>
  <si>
    <t>Operating Surplus</t>
  </si>
  <si>
    <t>SIDE 2</t>
  </si>
  <si>
    <t>E1 - Assessable for Apportionment - Canon 28)</t>
  </si>
  <si>
    <t>Operating Deficit</t>
  </si>
  <si>
    <t>Total all amounts for Adjusted Operating Expense from right-side of return under Apportionment Caclulations</t>
  </si>
  <si>
    <t>HST/GST/PST rebates (recoveries):</t>
  </si>
  <si>
    <t>Other Expenditures Beyond Our Own Church:</t>
  </si>
  <si>
    <t>E1 (A) + E1 (B)</t>
  </si>
  <si>
    <t xml:space="preserve">Financial Return - </t>
  </si>
  <si>
    <t>Enter 25% of E2 as a negative amount in right column</t>
  </si>
  <si>
    <t>Subtotal Building &amp; Ministry Costs</t>
  </si>
  <si>
    <t>Subtotal Other Expenditures:</t>
  </si>
  <si>
    <t>Financial Return -</t>
  </si>
  <si>
    <r>
      <t>Note</t>
    </r>
    <r>
      <rPr>
        <b/>
        <sz val="11"/>
        <color indexed="20"/>
        <rFont val="Arial"/>
        <family val="2"/>
      </rPr>
      <t>: Bold lines (R1,2,4,5,6) show in Synod Journal Statistics reports (sec 5)</t>
    </r>
  </si>
  <si>
    <t xml:space="preserve">         </t>
  </si>
  <si>
    <t>(see Canon 28, section 3(a) for more detail)</t>
  </si>
  <si>
    <t>A COPY OF THE ANNUAL STATEMENT(S) AS PRESENTED TO THE VESTRY MUST BE ATTACHED</t>
  </si>
  <si>
    <t xml:space="preserve">CERTIFIED CORRECT:             </t>
  </si>
  <si>
    <t xml:space="preserve">                                                      </t>
  </si>
  <si>
    <t>Paid by</t>
  </si>
  <si>
    <t>For</t>
  </si>
  <si>
    <t>(Give Details)</t>
  </si>
  <si>
    <t>OPERATING EXPENSES PAID DIRECTLY BY SOURCE(S) OTHER THAN CHURCH ***</t>
  </si>
  <si>
    <t>(use Expenditure Sheet  "B", line xiii)</t>
  </si>
  <si>
    <t xml:space="preserve"> (i.e. Not usually reported in church books but paid directly  by ACW, BAC, Chancel Guild, Youth, individuals, etc.)</t>
  </si>
  <si>
    <r>
      <t>Note</t>
    </r>
    <r>
      <rPr>
        <b/>
        <i/>
        <sz val="12"/>
        <color indexed="20"/>
        <rFont val="Arial"/>
        <family val="2"/>
      </rPr>
      <t>: Lines E1,E2, E3, E4, E6 report in Synod Journal Statistics (sec.5)</t>
    </r>
  </si>
  <si>
    <t>h)</t>
  </si>
  <si>
    <t>j)</t>
  </si>
  <si>
    <t>k)</t>
  </si>
  <si>
    <t>l)</t>
  </si>
  <si>
    <t>Memorial gifts (capital) - received in year</t>
  </si>
  <si>
    <r>
      <t xml:space="preserve">Adjusted Operating Expense </t>
    </r>
    <r>
      <rPr>
        <b/>
        <sz val="14"/>
        <rFont val="Arial"/>
        <family val="2"/>
      </rPr>
      <t>(Net assessable cost for apportionment; Canon 28)</t>
    </r>
  </si>
  <si>
    <t xml:space="preserve">Other:  </t>
  </si>
  <si>
    <t xml:space="preserve">Other Income: </t>
  </si>
  <si>
    <t>Instructions : If using electronic Excel file, only enter dollars in blue shaded cells in worksheet. Other cells are protected.</t>
  </si>
  <si>
    <t>This number should equal the operating surplus on the attached financial statements</t>
  </si>
  <si>
    <t>**NOTES:</t>
  </si>
  <si>
    <r>
      <t xml:space="preserve">  Please complete Side 2 before signing** </t>
    </r>
    <r>
      <rPr>
        <u/>
        <sz val="12"/>
        <color indexed="10"/>
        <rFont val="Arial"/>
        <family val="2"/>
      </rPr>
      <t xml:space="preserve"> </t>
    </r>
    <r>
      <rPr>
        <b/>
        <u/>
        <sz val="12"/>
        <color indexed="10"/>
        <rFont val="Arial"/>
        <family val="2"/>
      </rPr>
      <t/>
    </r>
  </si>
  <si>
    <t>If you are mailing the form please sign below</t>
  </si>
  <si>
    <t>If you are returning the form by email please print out page 3, sign it and mail to the diocese</t>
  </si>
  <si>
    <t xml:space="preserve">Summary of Financial Return for the Year </t>
  </si>
  <si>
    <r>
      <t xml:space="preserve">Please </t>
    </r>
    <r>
      <rPr>
        <b/>
        <u/>
        <sz val="12"/>
        <color indexed="10"/>
        <rFont val="Arial"/>
        <family val="2"/>
      </rPr>
      <t>do not</t>
    </r>
    <r>
      <rPr>
        <b/>
        <sz val="12"/>
        <color indexed="10"/>
        <rFont val="Arial"/>
        <family val="2"/>
      </rPr>
      <t xml:space="preserve"> use this form unless you have emailed your financial return to Huron Church House</t>
    </r>
  </si>
  <si>
    <t>and financial return has been emailed to Huron Church House</t>
  </si>
  <si>
    <t>Bank loans for capital</t>
  </si>
  <si>
    <t>Diocesan loan</t>
  </si>
  <si>
    <t>Revolving/Huron Dev. Fund)</t>
  </si>
  <si>
    <t>Assistant curate (stipend, travel &amp; other costs)</t>
  </si>
  <si>
    <t>Interim ministry (supply, vacation coverage, etc.)</t>
  </si>
  <si>
    <t>Other salaries &amp; allowances - clergy</t>
  </si>
  <si>
    <t>Other salaries &amp; allowances - lay employees</t>
  </si>
  <si>
    <t>Moving expenses</t>
  </si>
  <si>
    <t>Payroll recovered from other parishes (multi-point)</t>
  </si>
  <si>
    <t>Telephone, fax, computer (communications)</t>
  </si>
  <si>
    <t>Heating &amp; utilities - church, parish hall &amp; rectory</t>
  </si>
  <si>
    <t>Taxes, garbage &amp; sewage</t>
  </si>
  <si>
    <t>Cleaning &amp; maintenance - church, parish hall &amp; rectory</t>
  </si>
  <si>
    <t>Parish council &amp; committee expenses</t>
  </si>
  <si>
    <t>Altar supplies</t>
  </si>
  <si>
    <t>Choir &amp; music</t>
  </si>
  <si>
    <t>Insurance, bank charges and interest</t>
  </si>
  <si>
    <t>Sundry</t>
  </si>
  <si>
    <t>Advertising &amp; deanery fees</t>
  </si>
  <si>
    <t>Enter 100% of sub-total Operating Expenses in right column (Apportionment Calc.)</t>
  </si>
  <si>
    <t>Report Here any operating expense paid directly by any individual, group, organization, society or fund on behalf of the parish and not otherwise included in the operating expenses.   (Please list on reverse side) - - - - - - Stated in Canon 28 Sec. 3(b) v</t>
  </si>
  <si>
    <t>Repayment of capital loans &amp; mortgages</t>
  </si>
  <si>
    <t xml:space="preserve">Principal &amp; interest    </t>
  </si>
  <si>
    <t>Major repairs to builldings &amp; equipment (capital)</t>
  </si>
  <si>
    <t>Capital expenditures (roof, organ, major renovations)</t>
  </si>
  <si>
    <t>Diocesan apportionment</t>
  </si>
  <si>
    <t>Outreach &amp; appeals</t>
  </si>
  <si>
    <t>Termination costs</t>
  </si>
  <si>
    <t>Retiring allowance</t>
  </si>
  <si>
    <t>Settlement &amp; other funds</t>
  </si>
  <si>
    <t xml:space="preserve">Total Other Operating </t>
  </si>
  <si>
    <t xml:space="preserve">Total Capital Income </t>
  </si>
  <si>
    <t>This number should equal the operating deficit on the attached financial statements</t>
  </si>
  <si>
    <r>
      <t xml:space="preserve">Fill in if Operating Revenues and Income are </t>
    </r>
    <r>
      <rPr>
        <b/>
        <u/>
        <sz val="11"/>
        <color indexed="20"/>
        <rFont val="Arial"/>
        <family val="2"/>
      </rPr>
      <t>greater than</t>
    </r>
    <r>
      <rPr>
        <b/>
        <sz val="11"/>
        <color indexed="20"/>
        <rFont val="Arial"/>
        <family val="2"/>
      </rPr>
      <t xml:space="preserve"> Expenditures</t>
    </r>
  </si>
  <si>
    <r>
      <t xml:space="preserve">Fill in if Operating Revenues and Income are </t>
    </r>
    <r>
      <rPr>
        <b/>
        <u/>
        <sz val="11"/>
        <color indexed="20"/>
        <rFont val="Arial"/>
        <family val="2"/>
      </rPr>
      <t xml:space="preserve">less than </t>
    </r>
    <r>
      <rPr>
        <b/>
        <sz val="11"/>
        <color indexed="20"/>
        <rFont val="Arial"/>
        <family val="2"/>
      </rPr>
      <t>Expenditures</t>
    </r>
  </si>
  <si>
    <t>You cannot enter data in this sheet.  All the cells are protected</t>
  </si>
  <si>
    <t>Operating Surplus (or Deficit)</t>
  </si>
  <si>
    <t>Expenses reimbursed by other parishes (multi-point):</t>
  </si>
  <si>
    <t>(-100%)</t>
  </si>
  <si>
    <t xml:space="preserve">  (-50%)</t>
  </si>
  <si>
    <t xml:space="preserve">  (-25%)</t>
  </si>
  <si>
    <t>(+100%)</t>
  </si>
  <si>
    <r>
      <t xml:space="preserve">Housing Allowance, Building </t>
    </r>
    <r>
      <rPr>
        <b/>
        <u/>
        <sz val="12"/>
        <rFont val="Arial"/>
        <family val="2"/>
      </rPr>
      <t>&amp;</t>
    </r>
    <r>
      <rPr>
        <b/>
        <u/>
        <sz val="14"/>
        <rFont val="Arial"/>
        <family val="2"/>
      </rPr>
      <t xml:space="preserve"> Ministry Costs</t>
    </r>
  </si>
  <si>
    <t>Church school &amp; youth expenses</t>
  </si>
  <si>
    <t>Office admin expenses incl; supplies, printing/copying, postage</t>
  </si>
  <si>
    <t>(Please explain)</t>
  </si>
  <si>
    <t>Donations/interest on capital received (or trust income added to capital)</t>
  </si>
  <si>
    <r>
      <t xml:space="preserve">Please return excel file electronically via email to: </t>
    </r>
    <r>
      <rPr>
        <b/>
        <u/>
        <sz val="13"/>
        <color indexed="20"/>
        <rFont val="Arial"/>
        <family val="2"/>
      </rPr>
      <t>reception@huron.anglican.ca</t>
    </r>
  </si>
  <si>
    <t>Along with "Other" incl. Wage Subsidy CRA grant</t>
  </si>
  <si>
    <t>Envelopes, electronic givings &amp; loose offering</t>
  </si>
  <si>
    <r>
      <t xml:space="preserve">Incumbent/Rector/Priest - </t>
    </r>
    <r>
      <rPr>
        <b/>
        <u/>
        <sz val="12"/>
        <color indexed="10"/>
        <rFont val="Arial"/>
        <family val="2"/>
      </rPr>
      <t>excl. Housing Allow. paid see (B i)</t>
    </r>
  </si>
  <si>
    <r>
      <rPr>
        <b/>
        <u/>
        <sz val="11.5"/>
        <color indexed="10"/>
        <rFont val="Arial"/>
        <family val="2"/>
      </rPr>
      <t>All HOUSING ALLOWANCE</t>
    </r>
    <r>
      <rPr>
        <b/>
        <sz val="12"/>
        <rFont val="Arial"/>
        <family val="2"/>
      </rPr>
      <t xml:space="preserve"> + rental costs (bldg.property) for ministry</t>
    </r>
  </si>
  <si>
    <t xml:space="preserve">    Incl. All Housing Allow.</t>
  </si>
  <si>
    <r>
      <t xml:space="preserve">Money received from estates for </t>
    </r>
    <r>
      <rPr>
        <u/>
        <sz val="12"/>
        <rFont val="Arial"/>
        <family val="2"/>
      </rPr>
      <t>church operations</t>
    </r>
  </si>
  <si>
    <r>
      <t xml:space="preserve">Bank interest and trust investment interest used for </t>
    </r>
    <r>
      <rPr>
        <u/>
        <sz val="12"/>
        <rFont val="Arial"/>
        <family val="2"/>
      </rPr>
      <t>church operations</t>
    </r>
  </si>
  <si>
    <r>
      <t>Trust Fund Capital for</t>
    </r>
    <r>
      <rPr>
        <u/>
        <sz val="12"/>
        <rFont val="Arial"/>
        <family val="2"/>
      </rPr>
      <t xml:space="preserve"> church operations</t>
    </r>
    <r>
      <rPr>
        <sz val="12"/>
        <rFont val="Arial"/>
        <family val="2"/>
      </rPr>
      <t xml:space="preserve"> and/or Mission Grants from Diocese</t>
    </r>
  </si>
  <si>
    <r>
      <t xml:space="preserve">Donations from organizations - towards </t>
    </r>
    <r>
      <rPr>
        <u/>
        <sz val="12"/>
        <rFont val="Arial"/>
        <family val="2"/>
      </rPr>
      <t>church operations</t>
    </r>
  </si>
  <si>
    <t>Huron Development Fund grants received</t>
  </si>
  <si>
    <t>Revolving loans &amp; all other loans received</t>
  </si>
  <si>
    <t>Proceeds from sale of property received</t>
  </si>
  <si>
    <r>
      <t xml:space="preserve">     A (b) </t>
    </r>
    <r>
      <rPr>
        <sz val="12"/>
        <color indexed="20"/>
        <rFont val="Arial"/>
        <family val="2"/>
      </rPr>
      <t>full credit of costs</t>
    </r>
    <r>
      <rPr>
        <b/>
        <sz val="12"/>
        <color indexed="20"/>
        <rFont val="Arial"/>
        <family val="2"/>
      </rPr>
      <t xml:space="preserve"> </t>
    </r>
  </si>
  <si>
    <t xml:space="preserve">     Assistant Curates for first 2 years</t>
  </si>
  <si>
    <r>
      <t xml:space="preserve">     only applies to</t>
    </r>
    <r>
      <rPr>
        <b/>
        <sz val="12"/>
        <color indexed="20"/>
        <rFont val="Arial"/>
        <family val="2"/>
      </rPr>
      <t xml:space="preserve"> "</t>
    </r>
    <r>
      <rPr>
        <b/>
        <u/>
        <sz val="12"/>
        <color indexed="20"/>
        <rFont val="Arial"/>
        <family val="2"/>
      </rPr>
      <t>licensed</t>
    </r>
    <r>
      <rPr>
        <sz val="12"/>
        <color indexed="20"/>
        <rFont val="Arial"/>
        <family val="2"/>
      </rPr>
      <t xml:space="preserve">" </t>
    </r>
    <r>
      <rPr>
        <sz val="11"/>
        <color indexed="20"/>
        <rFont val="Arial"/>
        <family val="2"/>
      </rPr>
      <t>(to the Bishop)</t>
    </r>
    <r>
      <rPr>
        <sz val="12"/>
        <color indexed="20"/>
        <rFont val="Arial"/>
        <family val="2"/>
      </rPr>
      <t xml:space="preserve"> </t>
    </r>
  </si>
  <si>
    <t xml:space="preserve">    for 50% credit to apportionable expense</t>
  </si>
  <si>
    <t>PLEASE ENSURE THAT THIS FINANCIAL RETURN IS RETURNED TO HURON CHURCH HOUSE BY FEBRUARY 28, 2023.</t>
  </si>
  <si>
    <r>
      <t xml:space="preserve">Please complete and return via email to:  </t>
    </r>
    <r>
      <rPr>
        <b/>
        <u/>
        <sz val="13"/>
        <color indexed="20"/>
        <rFont val="Arial"/>
        <family val="2"/>
      </rPr>
      <t>reception@huron.anglican.ca</t>
    </r>
    <r>
      <rPr>
        <b/>
        <sz val="13"/>
        <color indexed="20"/>
        <rFont val="Arial"/>
        <family val="2"/>
      </rPr>
      <t xml:space="preserve">    by Feb. 28, 2023</t>
    </r>
  </si>
  <si>
    <r>
      <t xml:space="preserve">If you have </t>
    </r>
    <r>
      <rPr>
        <b/>
        <u/>
        <sz val="12"/>
        <color indexed="10"/>
        <rFont val="Arial"/>
        <family val="2"/>
      </rPr>
      <t>uploaded</t>
    </r>
    <r>
      <rPr>
        <b/>
        <sz val="12"/>
        <color indexed="10"/>
        <rFont val="Arial"/>
        <family val="2"/>
      </rPr>
      <t xml:space="preserve"> the financial return to the secure portal, please print out this form, sign it and mail it to Huron Church House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</si>
</sst>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6" formatCode="&quot;$&quot;#,##0.00_);\(&quot;$&quot;#,##0.00\)"/>
    <numFmt numFmtId="172" formatCode="0.00_);\(0.00\)"/>
    <numFmt numFmtId="173" formatCode="&quot;$&quot;#,##0.00"/>
  </numFmts>
  <fonts count="56" x14ac:knownFonts="1">
    <font>
      <sz val="10"/>
      <name val="Arial"/>
    </font>
    <font>
      <sz val="8"/>
      <name val="Arial"/>
      <family val="2"/>
    </font>
    <font>
      <sz val="11"/>
      <name val="Arial"/>
      <family val="2"/>
    </font>
    <font>
      <b/>
      <sz val="10"/>
      <name val="Arial"/>
      <family val="2"/>
    </font>
    <font>
      <b/>
      <sz val="12"/>
      <name val="Arial"/>
      <family val="2"/>
    </font>
    <font>
      <sz val="10"/>
      <name val="Arial"/>
      <family val="2"/>
    </font>
    <font>
      <b/>
      <sz val="11"/>
      <name val="Arial"/>
      <family val="2"/>
    </font>
    <font>
      <b/>
      <sz val="16"/>
      <name val="Arial"/>
      <family val="2"/>
    </font>
    <font>
      <b/>
      <sz val="14"/>
      <name val="Arial"/>
      <family val="2"/>
    </font>
    <font>
      <sz val="12"/>
      <name val="Arial"/>
      <family val="2"/>
    </font>
    <font>
      <b/>
      <sz val="11"/>
      <color indexed="10"/>
      <name val="Arial"/>
      <family val="2"/>
    </font>
    <font>
      <sz val="11"/>
      <color indexed="10"/>
      <name val="Arial"/>
      <family val="2"/>
    </font>
    <font>
      <b/>
      <u/>
      <sz val="13"/>
      <name val="Arial"/>
      <family val="2"/>
    </font>
    <font>
      <b/>
      <sz val="13"/>
      <name val="Arial"/>
      <family val="2"/>
    </font>
    <font>
      <b/>
      <i/>
      <sz val="11"/>
      <name val="Arial"/>
      <family val="2"/>
    </font>
    <font>
      <b/>
      <sz val="13"/>
      <color indexed="10"/>
      <name val="Arial"/>
      <family val="2"/>
    </font>
    <font>
      <b/>
      <sz val="18"/>
      <name val="Arial"/>
      <family val="2"/>
    </font>
    <font>
      <b/>
      <u/>
      <sz val="14"/>
      <name val="Arial"/>
      <family val="2"/>
    </font>
    <font>
      <u val="double"/>
      <sz val="12"/>
      <name val="Arial"/>
      <family val="2"/>
    </font>
    <font>
      <u/>
      <sz val="14"/>
      <name val="Arial"/>
      <family val="2"/>
    </font>
    <font>
      <b/>
      <sz val="13"/>
      <color indexed="20"/>
      <name val="Arial"/>
      <family val="2"/>
    </font>
    <font>
      <sz val="10"/>
      <color indexed="20"/>
      <name val="Arial"/>
      <family val="2"/>
    </font>
    <font>
      <b/>
      <sz val="12"/>
      <color indexed="20"/>
      <name val="Arial"/>
      <family val="2"/>
    </font>
    <font>
      <b/>
      <u/>
      <sz val="13"/>
      <color indexed="20"/>
      <name val="Arial"/>
      <family val="2"/>
    </font>
    <font>
      <b/>
      <sz val="11"/>
      <color indexed="20"/>
      <name val="Arial"/>
      <family val="2"/>
    </font>
    <font>
      <b/>
      <u/>
      <sz val="16"/>
      <name val="Arial"/>
      <family val="2"/>
    </font>
    <font>
      <sz val="16"/>
      <name val="Arial"/>
      <family val="2"/>
    </font>
    <font>
      <b/>
      <i/>
      <sz val="12"/>
      <color indexed="10"/>
      <name val="Arial"/>
      <family val="2"/>
    </font>
    <font>
      <b/>
      <i/>
      <sz val="12"/>
      <color indexed="20"/>
      <name val="Arial"/>
      <family val="2"/>
    </font>
    <font>
      <b/>
      <u/>
      <sz val="11"/>
      <name val="Arial"/>
      <family val="2"/>
    </font>
    <font>
      <b/>
      <u val="double"/>
      <sz val="11"/>
      <color indexed="20"/>
      <name val="Arial"/>
      <family val="2"/>
    </font>
    <font>
      <sz val="12"/>
      <color indexed="10"/>
      <name val="Arial"/>
      <family val="2"/>
    </font>
    <font>
      <b/>
      <sz val="12"/>
      <color indexed="10"/>
      <name val="Arial"/>
      <family val="2"/>
    </font>
    <font>
      <b/>
      <u val="double"/>
      <sz val="12"/>
      <name val="Arial"/>
      <family val="2"/>
    </font>
    <font>
      <b/>
      <u/>
      <sz val="14"/>
      <color indexed="10"/>
      <name val="Arial"/>
      <family val="2"/>
    </font>
    <font>
      <sz val="12"/>
      <color indexed="20"/>
      <name val="Arial"/>
      <family val="2"/>
    </font>
    <font>
      <b/>
      <i/>
      <u/>
      <sz val="12"/>
      <color indexed="20"/>
      <name val="Arial"/>
      <family val="2"/>
    </font>
    <font>
      <u/>
      <sz val="12"/>
      <color indexed="10"/>
      <name val="Arial"/>
      <family val="2"/>
    </font>
    <font>
      <b/>
      <u/>
      <sz val="12"/>
      <color indexed="10"/>
      <name val="Arial"/>
      <family val="2"/>
    </font>
    <font>
      <sz val="14"/>
      <name val="Arial"/>
      <family val="2"/>
    </font>
    <font>
      <b/>
      <sz val="14"/>
      <color indexed="20"/>
      <name val="Arial"/>
      <family val="2"/>
    </font>
    <font>
      <b/>
      <u/>
      <sz val="11"/>
      <color indexed="20"/>
      <name val="Arial"/>
      <family val="2"/>
    </font>
    <font>
      <b/>
      <u/>
      <sz val="12"/>
      <name val="Arial"/>
      <family val="2"/>
    </font>
    <font>
      <b/>
      <sz val="12"/>
      <color indexed="20"/>
      <name val="Arial"/>
      <family val="2"/>
    </font>
    <font>
      <sz val="12"/>
      <color indexed="20"/>
      <name val="Arial"/>
      <family val="2"/>
    </font>
    <font>
      <b/>
      <u/>
      <sz val="12"/>
      <color indexed="20"/>
      <name val="Arial"/>
      <family val="2"/>
    </font>
    <font>
      <u/>
      <sz val="12"/>
      <name val="Arial"/>
      <family val="2"/>
    </font>
    <font>
      <sz val="11.5"/>
      <name val="Arial"/>
      <family val="2"/>
    </font>
    <font>
      <sz val="11"/>
      <color indexed="20"/>
      <name val="Arial"/>
      <family val="2"/>
    </font>
    <font>
      <b/>
      <u/>
      <sz val="12"/>
      <color indexed="10"/>
      <name val="Arial"/>
      <family val="2"/>
    </font>
    <font>
      <b/>
      <u/>
      <sz val="11.5"/>
      <color indexed="10"/>
      <name val="Arial"/>
      <family val="2"/>
    </font>
    <font>
      <sz val="12"/>
      <color indexed="20"/>
      <name val="Arial"/>
      <family val="2"/>
    </font>
    <font>
      <b/>
      <sz val="12"/>
      <color rgb="FF800080"/>
      <name val="Arial"/>
      <family val="2"/>
    </font>
    <font>
      <sz val="12"/>
      <color rgb="FF800080"/>
      <name val="Arial"/>
      <family val="2"/>
    </font>
    <font>
      <sz val="12"/>
      <color rgb="FF7030A0"/>
      <name val="Arial"/>
      <family val="2"/>
    </font>
    <font>
      <sz val="11.5"/>
      <color rgb="FF800080"/>
      <name val="Arial"/>
      <family val="2"/>
    </font>
  </fonts>
  <fills count="7">
    <fill>
      <patternFill patternType="none"/>
    </fill>
    <fill>
      <patternFill patternType="gray125"/>
    </fill>
    <fill>
      <patternFill patternType="gray0625"/>
    </fill>
    <fill>
      <patternFill patternType="solid">
        <fgColor indexed="46"/>
        <bgColor indexed="64"/>
      </patternFill>
    </fill>
    <fill>
      <patternFill patternType="solid">
        <fgColor indexed="27"/>
        <bgColor indexed="64"/>
      </patternFill>
    </fill>
    <fill>
      <patternFill patternType="solid">
        <fgColor indexed="41"/>
        <bgColor indexed="64"/>
      </patternFill>
    </fill>
    <fill>
      <patternFill patternType="gray0625">
        <bgColor indexed="27"/>
      </patternFill>
    </fill>
  </fills>
  <borders count="47">
    <border>
      <left/>
      <right/>
      <top/>
      <bottom/>
      <diagonal/>
    </border>
    <border>
      <left/>
      <right/>
      <top/>
      <bottom style="thin">
        <color indexed="64"/>
      </bottom>
      <diagonal/>
    </border>
    <border>
      <left/>
      <right style="thin">
        <color indexed="64"/>
      </right>
      <top/>
      <bottom style="thin">
        <color indexed="64"/>
      </bottom>
      <diagonal/>
    </border>
    <border>
      <left/>
      <right/>
      <top/>
      <bottom style="medium">
        <color indexed="8"/>
      </bottom>
      <diagonal/>
    </border>
    <border>
      <left/>
      <right/>
      <top style="medium">
        <color indexed="8"/>
      </top>
      <bottom/>
      <diagonal/>
    </border>
    <border>
      <left/>
      <right style="medium">
        <color indexed="8"/>
      </right>
      <top style="medium">
        <color indexed="8"/>
      </top>
      <bottom/>
      <diagonal/>
    </border>
    <border>
      <left style="medium">
        <color indexed="8"/>
      </left>
      <right/>
      <top style="medium">
        <color indexed="8"/>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style="medium">
        <color indexed="8"/>
      </right>
      <top/>
      <bottom style="medium">
        <color indexed="8"/>
      </bottom>
      <diagonal/>
    </border>
    <border>
      <left/>
      <right/>
      <top/>
      <bottom style="double">
        <color indexed="8"/>
      </bottom>
      <diagonal/>
    </border>
    <border>
      <left/>
      <right/>
      <top style="double">
        <color indexed="8"/>
      </top>
      <bottom/>
      <diagonal/>
    </border>
    <border>
      <left/>
      <right/>
      <top style="thin">
        <color indexed="8"/>
      </top>
      <bottom/>
      <diagonal/>
    </border>
    <border>
      <left/>
      <right style="medium">
        <color indexed="8"/>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medium">
        <color indexed="8"/>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thick">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indexed="64"/>
      </right>
      <top style="medium">
        <color indexed="64"/>
      </top>
      <bottom/>
      <diagonal/>
    </border>
    <border>
      <left style="medium">
        <color indexed="8"/>
      </left>
      <right/>
      <top/>
      <bottom style="thin">
        <color indexed="8"/>
      </bottom>
      <diagonal/>
    </border>
    <border>
      <left/>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s>
  <cellStyleXfs count="1">
    <xf numFmtId="0" fontId="0" fillId="0" borderId="0"/>
  </cellStyleXfs>
  <cellXfs count="250">
    <xf numFmtId="0" fontId="0" fillId="0" borderId="0" xfId="0"/>
    <xf numFmtId="0" fontId="4" fillId="2" borderId="0" xfId="0" applyFont="1" applyFill="1" applyAlignment="1" applyProtection="1">
      <alignment vertical="center"/>
    </xf>
    <xf numFmtId="0" fontId="9" fillId="0" borderId="0" xfId="0" applyFont="1" applyAlignment="1" applyProtection="1">
      <alignment vertical="center"/>
    </xf>
    <xf numFmtId="0" fontId="13" fillId="0" borderId="0" xfId="0" applyFont="1" applyAlignment="1" applyProtection="1">
      <alignment vertical="center"/>
    </xf>
    <xf numFmtId="0" fontId="8" fillId="0" borderId="0" xfId="0" applyFont="1" applyAlignment="1" applyProtection="1">
      <alignment vertical="center"/>
    </xf>
    <xf numFmtId="0" fontId="2" fillId="0" borderId="0" xfId="0" applyFont="1" applyAlignment="1" applyProtection="1">
      <alignment vertical="center"/>
    </xf>
    <xf numFmtId="0" fontId="17" fillId="0" borderId="0" xfId="0" applyFont="1" applyAlignment="1" applyProtection="1">
      <alignment vertical="center"/>
    </xf>
    <xf numFmtId="0" fontId="2" fillId="0" borderId="1" xfId="0" applyFont="1" applyBorder="1" applyAlignment="1" applyProtection="1">
      <alignment vertical="center"/>
    </xf>
    <xf numFmtId="0" fontId="2" fillId="0" borderId="2" xfId="0" applyFont="1" applyBorder="1" applyAlignment="1" applyProtection="1">
      <alignment vertical="center"/>
    </xf>
    <xf numFmtId="0" fontId="2" fillId="0" borderId="0" xfId="0" applyFont="1" applyBorder="1" applyAlignment="1" applyProtection="1">
      <alignment vertical="center"/>
    </xf>
    <xf numFmtId="0" fontId="2" fillId="0" borderId="3" xfId="0" applyFont="1" applyBorder="1" applyAlignment="1" applyProtection="1">
      <alignment vertical="center"/>
    </xf>
    <xf numFmtId="0" fontId="2" fillId="0" borderId="4" xfId="0" applyFont="1" applyBorder="1" applyAlignment="1" applyProtection="1">
      <alignment vertical="center"/>
    </xf>
    <xf numFmtId="0" fontId="2" fillId="0" borderId="5" xfId="0" applyFont="1" applyBorder="1" applyAlignment="1" applyProtection="1">
      <alignment vertical="center"/>
    </xf>
    <xf numFmtId="0" fontId="13" fillId="0" borderId="6" xfId="0" applyFont="1" applyBorder="1" applyAlignment="1" applyProtection="1">
      <alignment vertical="center"/>
    </xf>
    <xf numFmtId="0" fontId="2" fillId="0" borderId="7" xfId="0" applyFont="1" applyBorder="1" applyAlignment="1" applyProtection="1">
      <alignment vertical="center"/>
    </xf>
    <xf numFmtId="0" fontId="2" fillId="0" borderId="8" xfId="0" applyFont="1" applyBorder="1" applyAlignment="1" applyProtection="1">
      <alignment vertical="center"/>
    </xf>
    <xf numFmtId="0" fontId="13" fillId="0" borderId="7" xfId="0" applyFont="1" applyBorder="1" applyAlignment="1" applyProtection="1">
      <alignment vertical="center"/>
    </xf>
    <xf numFmtId="0" fontId="9" fillId="0" borderId="7" xfId="0" applyFont="1" applyBorder="1" applyAlignment="1" applyProtection="1">
      <alignment vertical="center"/>
    </xf>
    <xf numFmtId="0" fontId="11" fillId="0" borderId="0" xfId="0" applyFont="1" applyBorder="1" applyAlignment="1" applyProtection="1">
      <alignment vertical="center"/>
    </xf>
    <xf numFmtId="0" fontId="9" fillId="0" borderId="7" xfId="0" quotePrefix="1" applyFont="1" applyBorder="1" applyAlignment="1" applyProtection="1">
      <alignment horizontal="left" vertical="center"/>
    </xf>
    <xf numFmtId="0" fontId="18" fillId="0" borderId="0" xfId="0" applyFont="1" applyBorder="1" applyAlignment="1" applyProtection="1">
      <alignment vertical="center"/>
    </xf>
    <xf numFmtId="0" fontId="9" fillId="0" borderId="0" xfId="0" applyFont="1" applyBorder="1" applyAlignment="1" applyProtection="1">
      <alignment vertical="center"/>
    </xf>
    <xf numFmtId="0" fontId="19" fillId="0" borderId="0" xfId="0" applyFont="1" applyBorder="1" applyAlignment="1" applyProtection="1">
      <alignment vertical="center"/>
    </xf>
    <xf numFmtId="0" fontId="19" fillId="0" borderId="8" xfId="0" applyFont="1" applyBorder="1" applyAlignment="1" applyProtection="1">
      <alignment vertical="center"/>
    </xf>
    <xf numFmtId="0" fontId="2" fillId="0" borderId="9" xfId="0" quotePrefix="1" applyFont="1" applyBorder="1" applyAlignment="1" applyProtection="1">
      <alignment vertical="center"/>
    </xf>
    <xf numFmtId="0" fontId="2" fillId="0" borderId="10" xfId="0" applyFont="1" applyBorder="1" applyAlignment="1" applyProtection="1">
      <alignment vertical="center"/>
    </xf>
    <xf numFmtId="0" fontId="2" fillId="0" borderId="9" xfId="0" applyFont="1" applyBorder="1" applyAlignment="1" applyProtection="1">
      <alignment vertical="center"/>
    </xf>
    <xf numFmtId="0" fontId="2" fillId="0" borderId="11" xfId="0" applyFont="1" applyBorder="1" applyAlignment="1" applyProtection="1">
      <alignment vertical="center"/>
    </xf>
    <xf numFmtId="0" fontId="2" fillId="0" borderId="12" xfId="0" applyFont="1" applyBorder="1" applyAlignment="1" applyProtection="1">
      <alignment vertical="center"/>
    </xf>
    <xf numFmtId="0" fontId="6" fillId="0" borderId="0" xfId="0" applyFont="1" applyAlignment="1" applyProtection="1">
      <alignment vertical="center"/>
    </xf>
    <xf numFmtId="0" fontId="6" fillId="0" borderId="0" xfId="0" applyFont="1" applyBorder="1" applyAlignment="1" applyProtection="1">
      <alignment vertical="center"/>
    </xf>
    <xf numFmtId="0" fontId="6" fillId="0" borderId="13" xfId="0" applyFont="1" applyBorder="1" applyAlignment="1" applyProtection="1">
      <alignment vertical="center"/>
    </xf>
    <xf numFmtId="0" fontId="2" fillId="0" borderId="0" xfId="0" applyFont="1" applyAlignment="1" applyProtection="1">
      <alignment horizontal="center" vertical="center"/>
    </xf>
    <xf numFmtId="0" fontId="15" fillId="0" borderId="7" xfId="0" applyFont="1" applyBorder="1" applyAlignment="1" applyProtection="1">
      <alignment vertical="center"/>
    </xf>
    <xf numFmtId="0" fontId="32" fillId="0" borderId="0" xfId="0" applyFont="1" applyAlignment="1" applyProtection="1">
      <alignment vertical="center"/>
    </xf>
    <xf numFmtId="0" fontId="29" fillId="0" borderId="0" xfId="0" applyFont="1" applyBorder="1" applyAlignment="1" applyProtection="1">
      <alignment vertical="center"/>
    </xf>
    <xf numFmtId="0" fontId="29" fillId="0" borderId="7" xfId="0" applyFont="1" applyBorder="1" applyAlignment="1" applyProtection="1">
      <alignment vertical="center"/>
    </xf>
    <xf numFmtId="0" fontId="2" fillId="0" borderId="14" xfId="0" applyFont="1" applyFill="1" applyBorder="1" applyAlignment="1" applyProtection="1">
      <alignment vertical="center"/>
    </xf>
    <xf numFmtId="0" fontId="2" fillId="0" borderId="0" xfId="0" applyFont="1" applyFill="1" applyBorder="1" applyAlignment="1" applyProtection="1">
      <alignment vertical="center"/>
    </xf>
    <xf numFmtId="166" fontId="6" fillId="0" borderId="0" xfId="0" applyNumberFormat="1" applyFont="1" applyFill="1" applyBorder="1" applyAlignment="1" applyProtection="1">
      <alignment vertical="center"/>
    </xf>
    <xf numFmtId="0" fontId="33" fillId="0" borderId="7" xfId="0" applyFont="1" applyBorder="1" applyAlignment="1" applyProtection="1">
      <alignment vertical="center"/>
    </xf>
    <xf numFmtId="0" fontId="33" fillId="0" borderId="8" xfId="0" applyFont="1" applyBorder="1" applyAlignment="1" applyProtection="1">
      <alignment horizontal="center" vertical="center"/>
    </xf>
    <xf numFmtId="0" fontId="2" fillId="0" borderId="0" xfId="0" applyFont="1" applyBorder="1" applyAlignment="1" applyProtection="1">
      <alignment horizontal="center" vertical="center"/>
    </xf>
    <xf numFmtId="0" fontId="22" fillId="0" borderId="0" xfId="0" applyFont="1" applyAlignment="1" applyProtection="1">
      <alignment vertical="center"/>
    </xf>
    <xf numFmtId="166" fontId="4" fillId="0" borderId="15" xfId="0" applyNumberFormat="1" applyFont="1" applyBorder="1" applyAlignment="1" applyProtection="1">
      <alignment vertical="center"/>
    </xf>
    <xf numFmtId="173" fontId="4" fillId="0" borderId="10" xfId="0" applyNumberFormat="1" applyFont="1" applyBorder="1" applyAlignment="1" applyProtection="1">
      <alignment vertical="center"/>
    </xf>
    <xf numFmtId="0" fontId="4" fillId="0" borderId="13" xfId="0" applyFont="1" applyBorder="1" applyAlignment="1" applyProtection="1">
      <alignment horizontal="center" vertical="center"/>
    </xf>
    <xf numFmtId="0" fontId="4" fillId="0" borderId="13" xfId="0" applyFont="1" applyBorder="1" applyAlignment="1" applyProtection="1">
      <alignment vertical="center"/>
    </xf>
    <xf numFmtId="0" fontId="7" fillId="0" borderId="0" xfId="0" applyFont="1" applyAlignment="1" applyProtection="1">
      <alignment vertical="center"/>
    </xf>
    <xf numFmtId="0" fontId="5" fillId="0" borderId="0" xfId="0" applyFont="1" applyAlignment="1" applyProtection="1">
      <alignment vertical="center"/>
    </xf>
    <xf numFmtId="0" fontId="7" fillId="0" borderId="0" xfId="0" applyFont="1" applyFill="1" applyAlignment="1" applyProtection="1">
      <alignment horizontal="left" vertical="center"/>
    </xf>
    <xf numFmtId="0" fontId="4" fillId="3" borderId="0" xfId="0" applyFont="1" applyFill="1" applyAlignment="1" applyProtection="1">
      <alignment horizontal="right" vertical="center"/>
    </xf>
    <xf numFmtId="0" fontId="16" fillId="0" borderId="0" xfId="0" applyFont="1" applyAlignment="1" applyProtection="1">
      <alignment vertical="center"/>
    </xf>
    <xf numFmtId="0" fontId="3" fillId="0" borderId="0" xfId="0" applyFont="1" applyAlignment="1" applyProtection="1">
      <alignment vertical="center"/>
    </xf>
    <xf numFmtId="0" fontId="8" fillId="0" borderId="16" xfId="0" applyFont="1" applyBorder="1" applyAlignment="1" applyProtection="1">
      <alignment vertical="center"/>
    </xf>
    <xf numFmtId="0" fontId="8" fillId="0" borderId="17" xfId="0" applyFont="1" applyBorder="1" applyAlignment="1" applyProtection="1">
      <alignment vertical="center"/>
    </xf>
    <xf numFmtId="0" fontId="5" fillId="0" borderId="15" xfId="0" applyFont="1" applyBorder="1" applyAlignment="1" applyProtection="1">
      <alignment vertical="center"/>
    </xf>
    <xf numFmtId="0" fontId="5" fillId="0" borderId="18" xfId="0" applyFont="1" applyBorder="1" applyAlignment="1" applyProtection="1">
      <alignment vertical="center"/>
    </xf>
    <xf numFmtId="0" fontId="5" fillId="0" borderId="19" xfId="0" applyFont="1" applyBorder="1" applyAlignment="1" applyProtection="1">
      <alignment vertical="center"/>
    </xf>
    <xf numFmtId="0" fontId="5" fillId="0" borderId="20" xfId="0" applyFont="1" applyBorder="1" applyAlignment="1" applyProtection="1">
      <alignment vertical="center"/>
    </xf>
    <xf numFmtId="0" fontId="25" fillId="0" borderId="0" xfId="0" applyFont="1" applyAlignment="1" applyProtection="1">
      <alignment vertical="center"/>
    </xf>
    <xf numFmtId="0" fontId="26" fillId="0" borderId="0" xfId="0" applyFont="1" applyAlignment="1" applyProtection="1">
      <alignment vertical="center"/>
    </xf>
    <xf numFmtId="0" fontId="5" fillId="0" borderId="0" xfId="0" applyFont="1" applyBorder="1" applyAlignment="1" applyProtection="1">
      <alignment vertical="center"/>
    </xf>
    <xf numFmtId="173" fontId="4" fillId="0" borderId="21" xfId="0" applyNumberFormat="1" applyFont="1" applyBorder="1" applyAlignment="1" applyProtection="1">
      <alignment vertical="center"/>
    </xf>
    <xf numFmtId="173" fontId="4" fillId="0" borderId="0" xfId="0" applyNumberFormat="1" applyFont="1" applyAlignment="1" applyProtection="1">
      <alignment vertical="center"/>
    </xf>
    <xf numFmtId="0" fontId="22" fillId="0" borderId="0" xfId="0" applyFont="1" applyBorder="1" applyAlignment="1" applyProtection="1">
      <alignment vertical="center"/>
    </xf>
    <xf numFmtId="173" fontId="4" fillId="0" borderId="0" xfId="0" applyNumberFormat="1" applyFont="1" applyBorder="1" applyAlignment="1" applyProtection="1">
      <alignment vertical="center"/>
    </xf>
    <xf numFmtId="39" fontId="9" fillId="0" borderId="0" xfId="0" applyNumberFormat="1" applyFont="1" applyBorder="1" applyAlignment="1" applyProtection="1">
      <alignment vertical="center"/>
    </xf>
    <xf numFmtId="173" fontId="4" fillId="0" borderId="1" xfId="0" applyNumberFormat="1" applyFont="1" applyBorder="1" applyAlignment="1" applyProtection="1">
      <alignment vertical="center"/>
    </xf>
    <xf numFmtId="39" fontId="9" fillId="0" borderId="0" xfId="0" applyNumberFormat="1" applyFont="1" applyAlignment="1" applyProtection="1">
      <alignment vertical="center"/>
    </xf>
    <xf numFmtId="0" fontId="3" fillId="0" borderId="0" xfId="0" quotePrefix="1" applyFont="1" applyAlignment="1" applyProtection="1">
      <alignment horizontal="left" vertical="center"/>
    </xf>
    <xf numFmtId="0" fontId="3" fillId="0" borderId="0" xfId="0" quotePrefix="1" applyFont="1" applyAlignment="1" applyProtection="1">
      <alignment vertical="center"/>
    </xf>
    <xf numFmtId="0" fontId="4" fillId="0" borderId="0" xfId="0" applyFont="1" applyBorder="1" applyAlignment="1" applyProtection="1">
      <alignment vertical="center"/>
    </xf>
    <xf numFmtId="0" fontId="3" fillId="0" borderId="0" xfId="0" applyFont="1" applyBorder="1" applyAlignment="1" applyProtection="1">
      <alignment vertical="center"/>
    </xf>
    <xf numFmtId="173" fontId="9" fillId="0" borderId="0" xfId="0" applyNumberFormat="1" applyFont="1" applyAlignment="1" applyProtection="1">
      <alignment vertical="center"/>
    </xf>
    <xf numFmtId="0" fontId="35" fillId="0" borderId="0" xfId="0" applyFont="1" applyAlignment="1" applyProtection="1">
      <alignment vertical="center"/>
    </xf>
    <xf numFmtId="0" fontId="11" fillId="0" borderId="0" xfId="0" applyFont="1" applyAlignment="1" applyProtection="1">
      <alignment vertical="center"/>
    </xf>
    <xf numFmtId="173" fontId="31" fillId="0" borderId="0" xfId="0" applyNumberFormat="1" applyFont="1" applyAlignment="1" applyProtection="1">
      <alignment vertical="center"/>
    </xf>
    <xf numFmtId="0" fontId="2" fillId="0" borderId="22" xfId="0" applyFont="1" applyBorder="1" applyAlignment="1" applyProtection="1">
      <alignment vertical="center"/>
    </xf>
    <xf numFmtId="0" fontId="2" fillId="0" borderId="23" xfId="0" applyFont="1" applyBorder="1" applyAlignment="1" applyProtection="1">
      <alignment vertical="center"/>
    </xf>
    <xf numFmtId="0" fontId="2" fillId="0" borderId="24" xfId="0" applyFont="1" applyBorder="1" applyAlignment="1" applyProtection="1">
      <alignment vertical="center"/>
    </xf>
    <xf numFmtId="0" fontId="6" fillId="0" borderId="25" xfId="0" applyFont="1" applyBorder="1" applyAlignment="1" applyProtection="1">
      <alignment vertical="center"/>
    </xf>
    <xf numFmtId="0" fontId="2" fillId="0" borderId="26" xfId="0" applyFont="1" applyBorder="1" applyAlignment="1" applyProtection="1">
      <alignment vertical="center"/>
    </xf>
    <xf numFmtId="0" fontId="2" fillId="0" borderId="25" xfId="0" applyFont="1" applyBorder="1" applyAlignment="1" applyProtection="1">
      <alignment vertical="center"/>
    </xf>
    <xf numFmtId="0" fontId="6" fillId="0" borderId="0" xfId="0" applyFont="1" applyBorder="1" applyAlignment="1" applyProtection="1">
      <alignment horizontal="right" vertical="center"/>
    </xf>
    <xf numFmtId="0" fontId="2" fillId="0" borderId="27" xfId="0" applyFont="1" applyBorder="1" applyAlignment="1" applyProtection="1">
      <alignment vertical="center"/>
    </xf>
    <xf numFmtId="0" fontId="20" fillId="0" borderId="0" xfId="0" applyFont="1" applyBorder="1" applyAlignment="1" applyProtection="1">
      <alignment vertical="center"/>
    </xf>
    <xf numFmtId="0" fontId="21" fillId="0" borderId="0" xfId="0" applyFont="1" applyBorder="1" applyAlignment="1" applyProtection="1">
      <alignment vertical="center"/>
    </xf>
    <xf numFmtId="0" fontId="21" fillId="0" borderId="0" xfId="0" applyFont="1" applyAlignment="1" applyProtection="1">
      <alignment vertical="center"/>
    </xf>
    <xf numFmtId="0" fontId="4" fillId="0" borderId="0" xfId="0" applyFont="1" applyAlignment="1" applyProtection="1">
      <alignment vertical="center"/>
    </xf>
    <xf numFmtId="0" fontId="5" fillId="0" borderId="23" xfId="0" applyFont="1" applyBorder="1" applyAlignment="1" applyProtection="1">
      <alignment vertical="center"/>
    </xf>
    <xf numFmtId="173" fontId="9" fillId="4" borderId="1" xfId="0" applyNumberFormat="1" applyFont="1" applyFill="1" applyBorder="1" applyAlignment="1" applyProtection="1">
      <alignment vertical="center"/>
      <protection locked="0"/>
    </xf>
    <xf numFmtId="173" fontId="9" fillId="4" borderId="15" xfId="0" applyNumberFormat="1" applyFont="1" applyFill="1" applyBorder="1" applyAlignment="1" applyProtection="1">
      <alignment vertical="center"/>
      <protection locked="0"/>
    </xf>
    <xf numFmtId="0" fontId="7" fillId="5" borderId="0" xfId="0" applyFont="1" applyFill="1" applyAlignment="1" applyProtection="1">
      <alignment horizontal="left" vertical="center"/>
      <protection locked="0"/>
    </xf>
    <xf numFmtId="39" fontId="9" fillId="4" borderId="1" xfId="0" applyNumberFormat="1" applyFont="1" applyFill="1" applyBorder="1" applyAlignment="1" applyProtection="1">
      <alignment vertical="center"/>
      <protection locked="0"/>
    </xf>
    <xf numFmtId="39" fontId="9" fillId="4" borderId="15" xfId="0" applyNumberFormat="1" applyFont="1" applyFill="1" applyBorder="1" applyAlignment="1" applyProtection="1">
      <alignment vertical="center"/>
      <protection locked="0"/>
    </xf>
    <xf numFmtId="173" fontId="4" fillId="4" borderId="1" xfId="0" applyNumberFormat="1" applyFont="1" applyFill="1" applyBorder="1" applyAlignment="1" applyProtection="1">
      <alignment vertical="center"/>
      <protection locked="0"/>
    </xf>
    <xf numFmtId="0" fontId="3" fillId="5" borderId="1" xfId="0" applyFont="1" applyFill="1" applyBorder="1" applyAlignment="1" applyProtection="1">
      <alignment vertical="center"/>
      <protection locked="0"/>
    </xf>
    <xf numFmtId="0" fontId="6" fillId="5" borderId="1" xfId="0" applyFont="1" applyFill="1" applyBorder="1" applyAlignment="1" applyProtection="1">
      <alignment vertical="center"/>
      <protection locked="0"/>
    </xf>
    <xf numFmtId="4" fontId="9" fillId="4" borderId="28" xfId="0" applyNumberFormat="1" applyFont="1" applyFill="1" applyBorder="1" applyAlignment="1" applyProtection="1">
      <alignment vertical="center"/>
      <protection locked="0"/>
    </xf>
    <xf numFmtId="0" fontId="13" fillId="0" borderId="29" xfId="0" applyFont="1" applyBorder="1" applyAlignment="1" applyProtection="1">
      <alignment horizontal="center" vertical="center"/>
    </xf>
    <xf numFmtId="0" fontId="12" fillId="0" borderId="30" xfId="0" applyFont="1" applyBorder="1" applyAlignment="1" applyProtection="1">
      <alignment horizontal="center" vertical="center"/>
    </xf>
    <xf numFmtId="0" fontId="3" fillId="2" borderId="0" xfId="0" applyFont="1" applyFill="1" applyAlignment="1" applyProtection="1">
      <alignment vertical="center"/>
    </xf>
    <xf numFmtId="0" fontId="22" fillId="0" borderId="0" xfId="0" quotePrefix="1" applyFont="1" applyAlignment="1" applyProtection="1">
      <alignment vertical="center"/>
    </xf>
    <xf numFmtId="0" fontId="6" fillId="0" borderId="0" xfId="0" quotePrefix="1" applyFont="1" applyAlignment="1" applyProtection="1">
      <alignment vertical="center"/>
    </xf>
    <xf numFmtId="172" fontId="5" fillId="0" borderId="0" xfId="0" applyNumberFormat="1" applyFont="1" applyAlignment="1" applyProtection="1">
      <alignment vertical="center"/>
    </xf>
    <xf numFmtId="39" fontId="2" fillId="0" borderId="0" xfId="0" applyNumberFormat="1" applyFont="1" applyAlignment="1" applyProtection="1">
      <alignment vertical="center"/>
    </xf>
    <xf numFmtId="0" fontId="5" fillId="0" borderId="0" xfId="0" quotePrefix="1" applyFont="1" applyAlignment="1" applyProtection="1">
      <alignment vertical="center"/>
    </xf>
    <xf numFmtId="0" fontId="27" fillId="0" borderId="0" xfId="0" applyFont="1" applyAlignment="1" applyProtection="1">
      <alignment vertical="center"/>
    </xf>
    <xf numFmtId="39" fontId="5" fillId="0" borderId="0" xfId="0" applyNumberFormat="1" applyFont="1" applyAlignment="1" applyProtection="1">
      <alignment vertical="center"/>
    </xf>
    <xf numFmtId="172" fontId="4" fillId="0" borderId="1" xfId="0" applyNumberFormat="1" applyFont="1" applyBorder="1" applyAlignment="1" applyProtection="1">
      <alignment vertical="center"/>
    </xf>
    <xf numFmtId="166" fontId="4" fillId="0" borderId="21" xfId="0" applyNumberFormat="1" applyFont="1" applyBorder="1" applyAlignment="1" applyProtection="1">
      <alignment vertical="center"/>
    </xf>
    <xf numFmtId="166" fontId="9" fillId="0" borderId="0" xfId="0" applyNumberFormat="1" applyFont="1" applyAlignment="1" applyProtection="1">
      <alignment vertical="center"/>
    </xf>
    <xf numFmtId="0" fontId="6" fillId="0" borderId="0" xfId="0" applyFont="1" applyAlignment="1" applyProtection="1">
      <alignment horizontal="right" vertical="center"/>
    </xf>
    <xf numFmtId="166" fontId="4" fillId="0" borderId="1" xfId="0" applyNumberFormat="1" applyFont="1" applyBorder="1" applyAlignment="1" applyProtection="1">
      <alignment vertical="center"/>
    </xf>
    <xf numFmtId="172" fontId="9" fillId="0" borderId="0" xfId="0" applyNumberFormat="1" applyFont="1" applyAlignment="1" applyProtection="1">
      <alignment vertical="center"/>
    </xf>
    <xf numFmtId="0" fontId="28" fillId="0" borderId="0" xfId="0" applyFont="1" applyAlignment="1" applyProtection="1">
      <alignment vertical="center"/>
    </xf>
    <xf numFmtId="39" fontId="28" fillId="0" borderId="0" xfId="0" applyNumberFormat="1" applyFont="1" applyAlignment="1" applyProtection="1">
      <alignment vertical="center"/>
    </xf>
    <xf numFmtId="39" fontId="14" fillId="0" borderId="0" xfId="0" quotePrefix="1" applyNumberFormat="1" applyFont="1" applyAlignment="1" applyProtection="1">
      <alignment vertical="center"/>
    </xf>
    <xf numFmtId="0" fontId="13" fillId="2" borderId="0" xfId="0" applyFont="1" applyFill="1" applyAlignment="1" applyProtection="1">
      <alignment vertical="center"/>
    </xf>
    <xf numFmtId="0" fontId="5" fillId="2" borderId="0" xfId="0" applyFont="1" applyFill="1" applyAlignment="1" applyProtection="1">
      <alignment vertical="center"/>
    </xf>
    <xf numFmtId="0" fontId="22" fillId="2" borderId="0" xfId="0" applyFont="1" applyFill="1" applyAlignment="1" applyProtection="1">
      <alignment horizontal="left" vertical="center"/>
    </xf>
    <xf numFmtId="0" fontId="24" fillId="2" borderId="0" xfId="0" applyFont="1" applyFill="1" applyAlignment="1" applyProtection="1">
      <alignment vertical="center"/>
    </xf>
    <xf numFmtId="0" fontId="8" fillId="0" borderId="0" xfId="0" quotePrefix="1" applyFont="1" applyAlignment="1" applyProtection="1">
      <alignment vertical="center"/>
    </xf>
    <xf numFmtId="0" fontId="21" fillId="2" borderId="23" xfId="0" applyFont="1" applyFill="1" applyBorder="1" applyAlignment="1" applyProtection="1">
      <alignment vertical="center"/>
    </xf>
    <xf numFmtId="0" fontId="5" fillId="2" borderId="23" xfId="0" applyFont="1" applyFill="1" applyBorder="1" applyAlignment="1" applyProtection="1">
      <alignment vertical="center"/>
    </xf>
    <xf numFmtId="172" fontId="5" fillId="2" borderId="24" xfId="0" applyNumberFormat="1" applyFont="1" applyFill="1" applyBorder="1" applyAlignment="1" applyProtection="1">
      <alignment vertical="center"/>
    </xf>
    <xf numFmtId="0" fontId="21" fillId="2" borderId="0" xfId="0" applyFont="1" applyFill="1" applyBorder="1" applyAlignment="1" applyProtection="1">
      <alignment vertical="center"/>
    </xf>
    <xf numFmtId="0" fontId="5" fillId="2" borderId="0" xfId="0" applyFont="1" applyFill="1" applyBorder="1" applyAlignment="1" applyProtection="1">
      <alignment vertical="center"/>
    </xf>
    <xf numFmtId="172" fontId="5" fillId="2" borderId="26" xfId="0" applyNumberFormat="1" applyFont="1" applyFill="1" applyBorder="1" applyAlignment="1" applyProtection="1">
      <alignment vertical="center"/>
    </xf>
    <xf numFmtId="0" fontId="21" fillId="2" borderId="1" xfId="0" applyFont="1" applyFill="1" applyBorder="1" applyAlignment="1" applyProtection="1">
      <alignment vertical="center"/>
    </xf>
    <xf numFmtId="0" fontId="6" fillId="2" borderId="1" xfId="0" quotePrefix="1" applyFont="1" applyFill="1" applyBorder="1" applyAlignment="1" applyProtection="1">
      <alignment vertical="center"/>
    </xf>
    <xf numFmtId="166" fontId="6" fillId="0" borderId="0" xfId="0" applyNumberFormat="1" applyFont="1" applyAlignment="1" applyProtection="1">
      <alignment vertical="center"/>
    </xf>
    <xf numFmtId="0" fontId="6" fillId="0" borderId="0" xfId="0" quotePrefix="1" applyFont="1" applyAlignment="1" applyProtection="1">
      <alignment horizontal="right" vertical="center"/>
    </xf>
    <xf numFmtId="0" fontId="6" fillId="0" borderId="0" xfId="0" quotePrefix="1" applyFont="1" applyAlignment="1" applyProtection="1">
      <alignment horizontal="center" vertical="center"/>
    </xf>
    <xf numFmtId="166" fontId="4" fillId="0" borderId="31" xfId="0" applyNumberFormat="1" applyFont="1" applyBorder="1" applyAlignment="1" applyProtection="1">
      <alignment vertical="center"/>
    </xf>
    <xf numFmtId="166" fontId="4" fillId="0" borderId="0" xfId="0" applyNumberFormat="1" applyFont="1" applyBorder="1" applyAlignment="1" applyProtection="1">
      <alignment vertical="center"/>
    </xf>
    <xf numFmtId="0" fontId="24" fillId="0" borderId="0" xfId="0" quotePrefix="1" applyFont="1" applyAlignment="1" applyProtection="1">
      <alignment vertical="top" wrapText="1"/>
    </xf>
    <xf numFmtId="166" fontId="4" fillId="0" borderId="32" xfId="0" applyNumberFormat="1" applyFont="1" applyBorder="1" applyAlignment="1" applyProtection="1">
      <alignment vertical="center"/>
    </xf>
    <xf numFmtId="0" fontId="36" fillId="0" borderId="33" xfId="0" applyFont="1" applyBorder="1" applyAlignment="1" applyProtection="1">
      <alignment vertical="center"/>
    </xf>
    <xf numFmtId="0" fontId="5" fillId="0" borderId="34" xfId="0" applyFont="1" applyBorder="1" applyAlignment="1" applyProtection="1">
      <alignment vertical="center"/>
    </xf>
    <xf numFmtId="39" fontId="2" fillId="4" borderId="1" xfId="0" applyNumberFormat="1" applyFont="1" applyFill="1" applyBorder="1" applyAlignment="1" applyProtection="1">
      <alignment vertical="center"/>
      <protection locked="0"/>
    </xf>
    <xf numFmtId="39" fontId="4" fillId="6" borderId="15" xfId="0" applyNumberFormat="1" applyFont="1" applyFill="1" applyBorder="1" applyAlignment="1" applyProtection="1">
      <alignment vertical="center"/>
      <protection locked="0"/>
    </xf>
    <xf numFmtId="39" fontId="4" fillId="6" borderId="1" xfId="0" applyNumberFormat="1" applyFont="1" applyFill="1" applyBorder="1" applyAlignment="1" applyProtection="1">
      <alignment vertical="center"/>
      <protection locked="0"/>
    </xf>
    <xf numFmtId="166" fontId="4" fillId="6" borderId="1" xfId="0" applyNumberFormat="1" applyFont="1" applyFill="1" applyBorder="1" applyAlignment="1" applyProtection="1">
      <alignment vertical="center"/>
      <protection locked="0"/>
    </xf>
    <xf numFmtId="166" fontId="4" fillId="4" borderId="1" xfId="0" applyNumberFormat="1" applyFont="1" applyFill="1" applyBorder="1" applyAlignment="1" applyProtection="1">
      <alignment vertical="center"/>
      <protection locked="0"/>
    </xf>
    <xf numFmtId="166" fontId="4" fillId="2" borderId="2" xfId="0" applyNumberFormat="1" applyFont="1" applyFill="1" applyBorder="1" applyAlignment="1" applyProtection="1">
      <alignment vertical="center"/>
    </xf>
    <xf numFmtId="166" fontId="4" fillId="0" borderId="1" xfId="0" applyNumberFormat="1" applyFont="1" applyFill="1" applyBorder="1" applyAlignment="1" applyProtection="1">
      <alignment vertical="center"/>
    </xf>
    <xf numFmtId="0" fontId="8" fillId="0" borderId="35" xfId="0" applyFont="1" applyBorder="1" applyAlignment="1" applyProtection="1">
      <alignment vertical="center"/>
    </xf>
    <xf numFmtId="0" fontId="8" fillId="0" borderId="0" xfId="0" applyFont="1" applyBorder="1" applyAlignment="1" applyProtection="1">
      <alignment vertical="center"/>
    </xf>
    <xf numFmtId="0" fontId="13" fillId="0" borderId="4" xfId="0" applyFont="1" applyBorder="1" applyAlignment="1" applyProtection="1">
      <alignment vertical="center"/>
    </xf>
    <xf numFmtId="0" fontId="9" fillId="0" borderId="0" xfId="0" quotePrefix="1" applyFont="1" applyBorder="1" applyAlignment="1" applyProtection="1">
      <alignment horizontal="left" vertical="center"/>
    </xf>
    <xf numFmtId="0" fontId="13" fillId="0" borderId="0" xfId="0" applyFont="1" applyBorder="1" applyAlignment="1" applyProtection="1">
      <alignment vertical="center"/>
    </xf>
    <xf numFmtId="0" fontId="2" fillId="0" borderId="3" xfId="0" quotePrefix="1" applyFont="1" applyBorder="1" applyAlignment="1" applyProtection="1">
      <alignment vertical="center"/>
    </xf>
    <xf numFmtId="0" fontId="10" fillId="0" borderId="0" xfId="0" applyFont="1" applyBorder="1" applyAlignment="1" applyProtection="1">
      <alignment vertical="center" wrapText="1"/>
    </xf>
    <xf numFmtId="173" fontId="4" fillId="0" borderId="32" xfId="0" applyNumberFormat="1" applyFont="1" applyBorder="1" applyAlignment="1" applyProtection="1">
      <alignment vertical="center" wrapText="1"/>
    </xf>
    <xf numFmtId="173" fontId="4" fillId="0" borderId="23" xfId="0" applyNumberFormat="1" applyFont="1" applyBorder="1" applyAlignment="1" applyProtection="1">
      <alignment vertical="center"/>
    </xf>
    <xf numFmtId="173" fontId="4" fillId="0" borderId="32" xfId="0" applyNumberFormat="1" applyFont="1" applyBorder="1" applyAlignment="1" applyProtection="1">
      <alignment vertical="center"/>
    </xf>
    <xf numFmtId="173" fontId="4" fillId="0" borderId="32" xfId="0" applyNumberFormat="1" applyFont="1" applyFill="1" applyBorder="1" applyAlignment="1" applyProtection="1">
      <alignment vertical="center"/>
    </xf>
    <xf numFmtId="0" fontId="21" fillId="0" borderId="0" xfId="0" applyFont="1" applyFill="1" applyBorder="1" applyAlignment="1" applyProtection="1">
      <alignment vertical="center"/>
    </xf>
    <xf numFmtId="0" fontId="5" fillId="0" borderId="0" xfId="0" applyFont="1" applyFill="1" applyAlignment="1" applyProtection="1">
      <alignment vertical="center"/>
    </xf>
    <xf numFmtId="39" fontId="9" fillId="0" borderId="0" xfId="0" applyNumberFormat="1" applyFont="1" applyFill="1" applyBorder="1" applyAlignment="1" applyProtection="1">
      <alignment vertical="center"/>
      <protection locked="0"/>
    </xf>
    <xf numFmtId="39" fontId="4" fillId="0" borderId="0" xfId="0" applyNumberFormat="1" applyFont="1" applyFill="1" applyBorder="1" applyAlignment="1" applyProtection="1">
      <alignment vertical="center"/>
      <protection locked="0"/>
    </xf>
    <xf numFmtId="39" fontId="9" fillId="0" borderId="0" xfId="0" applyNumberFormat="1" applyFont="1" applyFill="1" applyBorder="1" applyAlignment="1" applyProtection="1">
      <alignment vertical="center"/>
    </xf>
    <xf numFmtId="39" fontId="9" fillId="0" borderId="0" xfId="0" applyNumberFormat="1" applyFont="1" applyFill="1" applyAlignment="1" applyProtection="1">
      <alignment vertical="center"/>
    </xf>
    <xf numFmtId="39" fontId="5" fillId="0" borderId="0" xfId="0" applyNumberFormat="1" applyFont="1" applyFill="1" applyAlignment="1" applyProtection="1">
      <alignment vertical="center"/>
    </xf>
    <xf numFmtId="166" fontId="4" fillId="0" borderId="0" xfId="0" applyNumberFormat="1" applyFont="1" applyFill="1" applyBorder="1" applyAlignment="1" applyProtection="1">
      <alignment vertical="center"/>
    </xf>
    <xf numFmtId="39" fontId="2" fillId="0" borderId="0" xfId="0" applyNumberFormat="1" applyFont="1" applyFill="1" applyBorder="1" applyAlignment="1" applyProtection="1">
      <alignment vertical="center"/>
      <protection locked="0"/>
    </xf>
    <xf numFmtId="0" fontId="2" fillId="0" borderId="0" xfId="0" applyFont="1" applyFill="1" applyAlignment="1" applyProtection="1">
      <alignment vertical="center"/>
    </xf>
    <xf numFmtId="0" fontId="21" fillId="0" borderId="0" xfId="0" applyFont="1" applyFill="1" applyAlignment="1" applyProtection="1">
      <alignment vertical="center"/>
    </xf>
    <xf numFmtId="0" fontId="24" fillId="0" borderId="0" xfId="0" applyFont="1" applyFill="1" applyAlignment="1" applyProtection="1">
      <alignment vertical="center"/>
    </xf>
    <xf numFmtId="0" fontId="3" fillId="0" borderId="0" xfId="0" applyFont="1" applyFill="1" applyAlignment="1" applyProtection="1">
      <alignment vertical="center"/>
    </xf>
    <xf numFmtId="166" fontId="6" fillId="0" borderId="0" xfId="0" applyNumberFormat="1" applyFont="1" applyFill="1" applyAlignment="1" applyProtection="1">
      <alignment vertical="center"/>
    </xf>
    <xf numFmtId="0" fontId="5" fillId="0" borderId="0" xfId="0" applyFont="1" applyFill="1" applyBorder="1" applyAlignment="1" applyProtection="1">
      <alignment vertical="center"/>
    </xf>
    <xf numFmtId="0" fontId="6" fillId="0" borderId="0" xfId="0" quotePrefix="1" applyFont="1" applyFill="1" applyAlignment="1" applyProtection="1">
      <alignment horizontal="center" vertical="center"/>
    </xf>
    <xf numFmtId="0" fontId="6" fillId="0" borderId="0" xfId="0" quotePrefix="1" applyFont="1" applyFill="1" applyAlignment="1" applyProtection="1">
      <alignment horizontal="right" vertical="center"/>
    </xf>
    <xf numFmtId="0" fontId="24" fillId="0" borderId="0" xfId="0" quotePrefix="1" applyFont="1" applyFill="1" applyAlignment="1" applyProtection="1">
      <alignment vertical="top" wrapText="1"/>
    </xf>
    <xf numFmtId="0" fontId="22" fillId="0" borderId="0" xfId="0" applyFont="1" applyBorder="1" applyAlignment="1" applyProtection="1">
      <alignment vertical="top" wrapText="1"/>
    </xf>
    <xf numFmtId="0" fontId="22" fillId="0" borderId="36" xfId="0" applyFont="1" applyBorder="1" applyAlignment="1" applyProtection="1">
      <alignment vertical="top" wrapText="1"/>
    </xf>
    <xf numFmtId="0" fontId="5" fillId="5" borderId="1" xfId="0" applyFont="1" applyFill="1" applyBorder="1" applyAlignment="1" applyProtection="1">
      <alignment vertical="center"/>
      <protection locked="0"/>
    </xf>
    <xf numFmtId="0" fontId="4" fillId="5" borderId="1" xfId="0" applyFont="1" applyFill="1" applyBorder="1" applyAlignment="1" applyProtection="1">
      <alignment vertical="center"/>
      <protection locked="0"/>
    </xf>
    <xf numFmtId="0" fontId="10" fillId="0" borderId="0" xfId="0" applyFont="1" applyAlignment="1" applyProtection="1">
      <alignment vertical="center"/>
    </xf>
    <xf numFmtId="0" fontId="32" fillId="0" borderId="0" xfId="0" applyFont="1" applyAlignment="1" applyProtection="1">
      <alignment horizontal="left" vertical="center"/>
    </xf>
    <xf numFmtId="0" fontId="6" fillId="0" borderId="1" xfId="0" applyFont="1" applyBorder="1" applyAlignment="1" applyProtection="1">
      <alignment vertical="center"/>
    </xf>
    <xf numFmtId="0" fontId="39" fillId="0" borderId="0" xfId="0" applyFont="1" applyAlignment="1" applyProtection="1">
      <alignment vertical="center"/>
    </xf>
    <xf numFmtId="0" fontId="8" fillId="0" borderId="13" xfId="0" applyFont="1" applyBorder="1" applyAlignment="1" applyProtection="1">
      <alignment vertical="center"/>
    </xf>
    <xf numFmtId="0" fontId="40" fillId="0" borderId="0" xfId="0" applyFont="1" applyAlignment="1" applyProtection="1">
      <alignment vertical="center" wrapText="1"/>
    </xf>
    <xf numFmtId="0" fontId="8" fillId="0" borderId="15" xfId="0" applyFont="1" applyBorder="1" applyAlignment="1" applyProtection="1">
      <alignment vertical="center"/>
    </xf>
    <xf numFmtId="0" fontId="8" fillId="0" borderId="23" xfId="0" applyFont="1" applyBorder="1" applyAlignment="1" applyProtection="1">
      <alignment vertical="center"/>
    </xf>
    <xf numFmtId="0" fontId="5" fillId="0" borderId="37" xfId="0" applyFont="1" applyBorder="1" applyAlignment="1" applyProtection="1">
      <alignment vertical="center"/>
    </xf>
    <xf numFmtId="0" fontId="5" fillId="0" borderId="38" xfId="0" applyFont="1" applyBorder="1" applyAlignment="1" applyProtection="1">
      <alignment vertical="center"/>
    </xf>
    <xf numFmtId="0" fontId="5" fillId="0" borderId="39" xfId="0" applyFont="1" applyBorder="1" applyAlignment="1" applyProtection="1">
      <alignment vertical="center"/>
    </xf>
    <xf numFmtId="0" fontId="24" fillId="0" borderId="0" xfId="0" applyFont="1" applyAlignment="1" applyProtection="1">
      <alignment vertical="center"/>
    </xf>
    <xf numFmtId="0" fontId="19" fillId="0" borderId="0" xfId="0" applyFont="1" applyAlignment="1" applyProtection="1">
      <alignment vertical="center"/>
    </xf>
    <xf numFmtId="0" fontId="17" fillId="0" borderId="0" xfId="0" applyFont="1" applyAlignment="1" applyProtection="1">
      <alignment horizontal="left" vertical="center"/>
    </xf>
    <xf numFmtId="0" fontId="4" fillId="0" borderId="13" xfId="0" applyFont="1" applyBorder="1" applyAlignment="1" applyProtection="1">
      <alignment horizontal="left" vertical="center"/>
    </xf>
    <xf numFmtId="166" fontId="4" fillId="0" borderId="0" xfId="0" applyNumberFormat="1" applyFont="1" applyAlignment="1" applyProtection="1">
      <alignment vertical="center"/>
    </xf>
    <xf numFmtId="39" fontId="39" fillId="0" borderId="0" xfId="0" applyNumberFormat="1" applyFont="1" applyAlignment="1" applyProtection="1">
      <alignment vertical="center"/>
    </xf>
    <xf numFmtId="0" fontId="52" fillId="0" borderId="0" xfId="0" quotePrefix="1" applyFont="1" applyAlignment="1" applyProtection="1">
      <alignment vertical="center"/>
    </xf>
    <xf numFmtId="0" fontId="53" fillId="0" borderId="0" xfId="0" quotePrefix="1" applyFont="1" applyAlignment="1" applyProtection="1">
      <alignment vertical="center"/>
    </xf>
    <xf numFmtId="0" fontId="5" fillId="0" borderId="17" xfId="0" applyFont="1" applyBorder="1" applyAlignment="1" applyProtection="1">
      <alignment vertical="center"/>
    </xf>
    <xf numFmtId="0" fontId="47" fillId="5" borderId="1" xfId="0" applyFont="1" applyFill="1" applyBorder="1" applyAlignment="1" applyProtection="1">
      <alignment vertical="center"/>
      <protection locked="0"/>
    </xf>
    <xf numFmtId="0" fontId="54" fillId="0" borderId="0" xfId="0" quotePrefix="1" applyFont="1" applyAlignment="1" applyProtection="1">
      <alignment vertical="center"/>
    </xf>
    <xf numFmtId="0" fontId="55" fillId="0" borderId="0" xfId="0" quotePrefix="1" applyFont="1" applyAlignment="1" applyProtection="1">
      <alignment vertical="center"/>
    </xf>
    <xf numFmtId="0" fontId="26" fillId="5" borderId="37" xfId="0" applyFont="1" applyFill="1" applyBorder="1" applyAlignment="1" applyProtection="1">
      <alignment vertical="center"/>
      <protection locked="0"/>
    </xf>
    <xf numFmtId="0" fontId="26" fillId="5" borderId="38" xfId="0" applyFont="1" applyFill="1" applyBorder="1" applyAlignment="1" applyProtection="1">
      <alignment vertical="center"/>
      <protection locked="0"/>
    </xf>
    <xf numFmtId="0" fontId="26" fillId="5" borderId="15" xfId="0" applyFont="1" applyFill="1" applyBorder="1" applyAlignment="1" applyProtection="1">
      <alignment vertical="center"/>
      <protection locked="0"/>
    </xf>
    <xf numFmtId="0" fontId="26" fillId="5" borderId="39" xfId="0" applyFont="1" applyFill="1" applyBorder="1" applyAlignment="1" applyProtection="1">
      <alignment vertical="center"/>
      <protection locked="0"/>
    </xf>
    <xf numFmtId="0" fontId="30" fillId="0" borderId="45" xfId="0" applyFont="1" applyBorder="1" applyAlignment="1" applyProtection="1">
      <alignment vertical="center"/>
    </xf>
    <xf numFmtId="0" fontId="30" fillId="0" borderId="41" xfId="0" applyFont="1" applyBorder="1" applyAlignment="1" applyProtection="1">
      <alignment vertical="center"/>
    </xf>
    <xf numFmtId="0" fontId="30" fillId="0" borderId="46" xfId="0" applyFont="1" applyBorder="1" applyAlignment="1" applyProtection="1">
      <alignment vertical="center"/>
    </xf>
    <xf numFmtId="0" fontId="2" fillId="5" borderId="41" xfId="0" applyFont="1" applyFill="1" applyBorder="1" applyAlignment="1" applyProtection="1">
      <alignment vertical="center"/>
      <protection locked="0"/>
    </xf>
    <xf numFmtId="0" fontId="2" fillId="5" borderId="40" xfId="0" applyFont="1" applyFill="1" applyBorder="1" applyAlignment="1" applyProtection="1">
      <alignment vertical="center"/>
      <protection locked="0"/>
    </xf>
    <xf numFmtId="0" fontId="10" fillId="0" borderId="7" xfId="0" applyFont="1" applyBorder="1" applyAlignment="1" applyProtection="1">
      <alignment horizontal="center" vertical="center" wrapText="1"/>
    </xf>
    <xf numFmtId="0" fontId="10" fillId="0" borderId="0" xfId="0" applyFont="1" applyBorder="1" applyAlignment="1" applyProtection="1">
      <alignment horizontal="center" vertical="center" wrapText="1"/>
    </xf>
    <xf numFmtId="0" fontId="10" fillId="0" borderId="8" xfId="0" applyFont="1" applyBorder="1" applyAlignment="1" applyProtection="1">
      <alignment horizontal="center" vertical="center" wrapText="1"/>
    </xf>
    <xf numFmtId="0" fontId="22" fillId="0" borderId="16" xfId="0" applyFont="1" applyBorder="1" applyAlignment="1" applyProtection="1">
      <alignment vertical="top" wrapText="1"/>
    </xf>
    <xf numFmtId="0" fontId="22" fillId="0" borderId="35" xfId="0" applyFont="1" applyBorder="1" applyAlignment="1" applyProtection="1">
      <alignment vertical="top" wrapText="1"/>
    </xf>
    <xf numFmtId="0" fontId="22" fillId="0" borderId="42" xfId="0" applyFont="1" applyBorder="1" applyAlignment="1" applyProtection="1">
      <alignment vertical="top" wrapText="1"/>
    </xf>
    <xf numFmtId="0" fontId="22" fillId="0" borderId="18" xfId="0" applyFont="1" applyBorder="1" applyAlignment="1" applyProtection="1">
      <alignment vertical="top" wrapText="1"/>
    </xf>
    <xf numFmtId="0" fontId="22" fillId="0" borderId="19" xfId="0" applyFont="1" applyBorder="1" applyAlignment="1" applyProtection="1">
      <alignment vertical="top" wrapText="1"/>
    </xf>
    <xf numFmtId="0" fontId="22" fillId="0" borderId="20" xfId="0" applyFont="1" applyBorder="1" applyAlignment="1" applyProtection="1">
      <alignment vertical="top" wrapText="1"/>
    </xf>
    <xf numFmtId="0" fontId="24" fillId="0" borderId="7" xfId="0" quotePrefix="1" applyFont="1" applyBorder="1" applyAlignment="1" applyProtection="1">
      <alignment horizontal="center" vertical="top" wrapText="1"/>
    </xf>
    <xf numFmtId="0" fontId="24" fillId="0" borderId="0" xfId="0" quotePrefix="1" applyFont="1" applyBorder="1" applyAlignment="1" applyProtection="1">
      <alignment horizontal="center" vertical="top" wrapText="1"/>
    </xf>
    <xf numFmtId="0" fontId="24" fillId="0" borderId="8" xfId="0" quotePrefix="1" applyFont="1" applyBorder="1" applyAlignment="1" applyProtection="1">
      <alignment horizontal="center" vertical="top" wrapText="1"/>
    </xf>
    <xf numFmtId="0" fontId="20" fillId="0" borderId="0" xfId="0" applyFont="1" applyAlignment="1" applyProtection="1">
      <alignment vertical="top" wrapText="1"/>
    </xf>
    <xf numFmtId="0" fontId="20" fillId="0" borderId="0" xfId="0" applyFont="1" applyBorder="1" applyAlignment="1" applyProtection="1">
      <alignment vertical="center"/>
    </xf>
    <xf numFmtId="0" fontId="2" fillId="5" borderId="43" xfId="0" applyFont="1" applyFill="1" applyBorder="1" applyAlignment="1" applyProtection="1">
      <alignment vertical="center"/>
      <protection locked="0"/>
    </xf>
    <xf numFmtId="0" fontId="2" fillId="5" borderId="44" xfId="0" applyFont="1" applyFill="1" applyBorder="1" applyAlignment="1" applyProtection="1">
      <alignment vertical="center"/>
      <protection locked="0"/>
    </xf>
    <xf numFmtId="0" fontId="34" fillId="0" borderId="7" xfId="0" applyFont="1" applyBorder="1" applyAlignment="1" applyProtection="1">
      <alignment horizontal="center" vertical="center"/>
    </xf>
    <xf numFmtId="0" fontId="34" fillId="0" borderId="0" xfId="0" applyFont="1" applyBorder="1" applyAlignment="1" applyProtection="1">
      <alignment horizontal="center" vertical="center"/>
    </xf>
    <xf numFmtId="0" fontId="34" fillId="0" borderId="8" xfId="0" applyFont="1" applyBorder="1" applyAlignment="1" applyProtection="1">
      <alignment horizontal="center" vertical="center"/>
    </xf>
    <xf numFmtId="0" fontId="15" fillId="0" borderId="6" xfId="0" applyFont="1" applyBorder="1" applyAlignment="1" applyProtection="1">
      <alignment horizontal="center" vertical="top" wrapText="1"/>
    </xf>
    <xf numFmtId="0" fontId="15" fillId="0" borderId="4" xfId="0" applyFont="1" applyBorder="1" applyAlignment="1" applyProtection="1">
      <alignment horizontal="center" vertical="top" wrapText="1"/>
    </xf>
    <xf numFmtId="0" fontId="15" fillId="0" borderId="5" xfId="0" applyFont="1" applyBorder="1" applyAlignment="1" applyProtection="1">
      <alignment horizontal="center" vertical="top" wrapText="1"/>
    </xf>
    <xf numFmtId="0" fontId="15" fillId="0" borderId="7" xfId="0" applyFont="1" applyBorder="1" applyAlignment="1" applyProtection="1">
      <alignment horizontal="center" vertical="top" wrapText="1"/>
    </xf>
    <xf numFmtId="0" fontId="15" fillId="0" borderId="0" xfId="0" applyFont="1" applyBorder="1" applyAlignment="1" applyProtection="1">
      <alignment horizontal="center" vertical="top" wrapText="1"/>
    </xf>
    <xf numFmtId="0" fontId="15" fillId="0" borderId="8" xfId="0" applyFont="1" applyBorder="1" applyAlignment="1" applyProtection="1">
      <alignment horizontal="center" vertical="top" wrapText="1"/>
    </xf>
    <xf numFmtId="0" fontId="35" fillId="0" borderId="7" xfId="0" applyFont="1" applyBorder="1" applyAlignment="1" applyProtection="1">
      <alignment horizontal="center" vertical="center"/>
    </xf>
    <xf numFmtId="0" fontId="35" fillId="0" borderId="0" xfId="0" applyFont="1" applyBorder="1" applyAlignment="1" applyProtection="1">
      <alignment horizontal="center" vertical="center"/>
    </xf>
    <xf numFmtId="0" fontId="35" fillId="0" borderId="8" xfId="0" applyFont="1" applyBorder="1" applyAlignment="1" applyProtection="1">
      <alignment horizontal="center" vertical="center"/>
    </xf>
    <xf numFmtId="0" fontId="22" fillId="2" borderId="22" xfId="0" applyFont="1" applyFill="1" applyBorder="1" applyAlignment="1" applyProtection="1">
      <alignment vertical="center" wrapText="1"/>
    </xf>
    <xf numFmtId="0" fontId="22" fillId="2" borderId="23" xfId="0" applyFont="1" applyFill="1" applyBorder="1" applyAlignment="1" applyProtection="1">
      <alignment vertical="center" wrapText="1"/>
    </xf>
    <xf numFmtId="0" fontId="22" fillId="2" borderId="25" xfId="0" applyFont="1" applyFill="1" applyBorder="1" applyAlignment="1" applyProtection="1">
      <alignment vertical="center" wrapText="1"/>
    </xf>
    <xf numFmtId="0" fontId="22" fillId="2" borderId="0" xfId="0" applyFont="1" applyFill="1" applyBorder="1" applyAlignment="1" applyProtection="1">
      <alignment vertical="center" wrapText="1"/>
    </xf>
    <xf numFmtId="0" fontId="22" fillId="2" borderId="27" xfId="0" applyFont="1" applyFill="1" applyBorder="1" applyAlignment="1" applyProtection="1">
      <alignment vertical="center" wrapText="1"/>
    </xf>
    <xf numFmtId="0" fontId="22" fillId="2" borderId="1" xfId="0" applyFont="1" applyFill="1" applyBorder="1" applyAlignment="1" applyProtection="1">
      <alignment vertical="center" wrapText="1"/>
    </xf>
    <xf numFmtId="0" fontId="24" fillId="0" borderId="0" xfId="0" applyFont="1" applyAlignment="1" applyProtection="1">
      <alignment vertical="top" wrapText="1"/>
    </xf>
    <xf numFmtId="0" fontId="32" fillId="0" borderId="0" xfId="0" applyFont="1" applyAlignment="1" applyProtection="1">
      <alignment vertical="center" wrapText="1"/>
    </xf>
    <xf numFmtId="0" fontId="32" fillId="0" borderId="0" xfId="0" applyFont="1" applyAlignment="1" applyProtection="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6350</xdr:colOff>
      <xdr:row>9</xdr:row>
      <xdr:rowOff>120650</xdr:rowOff>
    </xdr:from>
    <xdr:to>
      <xdr:col>6</xdr:col>
      <xdr:colOff>190500</xdr:colOff>
      <xdr:row>9</xdr:row>
      <xdr:rowOff>133350</xdr:rowOff>
    </xdr:to>
    <xdr:sp macro="" textlink="">
      <xdr:nvSpPr>
        <xdr:cNvPr id="1506" name="Line 1">
          <a:extLst>
            <a:ext uri="{FF2B5EF4-FFF2-40B4-BE49-F238E27FC236}">
              <a16:creationId xmlns:a16="http://schemas.microsoft.com/office/drawing/2014/main" id="{F2EDA467-02D0-04F8-D0E4-AAA97C842AC9}"/>
            </a:ext>
          </a:extLst>
        </xdr:cNvPr>
        <xdr:cNvSpPr>
          <a:spLocks noChangeShapeType="1"/>
        </xdr:cNvSpPr>
      </xdr:nvSpPr>
      <xdr:spPr bwMode="auto">
        <a:xfrm flipV="1">
          <a:off x="6502400" y="2063750"/>
          <a:ext cx="476250" cy="127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565150</xdr:colOff>
      <xdr:row>9</xdr:row>
      <xdr:rowOff>120650</xdr:rowOff>
    </xdr:from>
    <xdr:to>
      <xdr:col>9</xdr:col>
      <xdr:colOff>76200</xdr:colOff>
      <xdr:row>9</xdr:row>
      <xdr:rowOff>120650</xdr:rowOff>
    </xdr:to>
    <xdr:sp macro="" textlink="">
      <xdr:nvSpPr>
        <xdr:cNvPr id="1507" name="Line 4">
          <a:extLst>
            <a:ext uri="{FF2B5EF4-FFF2-40B4-BE49-F238E27FC236}">
              <a16:creationId xmlns:a16="http://schemas.microsoft.com/office/drawing/2014/main" id="{83E0EBFB-2BC6-008D-3CA9-4F5FE6893B18}"/>
            </a:ext>
          </a:extLst>
        </xdr:cNvPr>
        <xdr:cNvSpPr>
          <a:spLocks noChangeShapeType="1"/>
        </xdr:cNvSpPr>
      </xdr:nvSpPr>
      <xdr:spPr bwMode="auto">
        <a:xfrm flipV="1">
          <a:off x="9626600" y="2063750"/>
          <a:ext cx="2476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552450</xdr:colOff>
      <xdr:row>19</xdr:row>
      <xdr:rowOff>120650</xdr:rowOff>
    </xdr:from>
    <xdr:to>
      <xdr:col>9</xdr:col>
      <xdr:colOff>76200</xdr:colOff>
      <xdr:row>19</xdr:row>
      <xdr:rowOff>120650</xdr:rowOff>
    </xdr:to>
    <xdr:sp macro="" textlink="">
      <xdr:nvSpPr>
        <xdr:cNvPr id="1508" name="Line 5">
          <a:extLst>
            <a:ext uri="{FF2B5EF4-FFF2-40B4-BE49-F238E27FC236}">
              <a16:creationId xmlns:a16="http://schemas.microsoft.com/office/drawing/2014/main" id="{745E7896-3443-DF9A-1F9C-F247A27663E8}"/>
            </a:ext>
          </a:extLst>
        </xdr:cNvPr>
        <xdr:cNvSpPr>
          <a:spLocks noChangeShapeType="1"/>
        </xdr:cNvSpPr>
      </xdr:nvSpPr>
      <xdr:spPr bwMode="auto">
        <a:xfrm>
          <a:off x="9613900" y="4457700"/>
          <a:ext cx="2603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584200</xdr:colOff>
      <xdr:row>39</xdr:row>
      <xdr:rowOff>133350</xdr:rowOff>
    </xdr:from>
    <xdr:to>
      <xdr:col>9</xdr:col>
      <xdr:colOff>95250</xdr:colOff>
      <xdr:row>39</xdr:row>
      <xdr:rowOff>133350</xdr:rowOff>
    </xdr:to>
    <xdr:sp macro="" textlink="">
      <xdr:nvSpPr>
        <xdr:cNvPr id="1509" name="Line 6">
          <a:extLst>
            <a:ext uri="{FF2B5EF4-FFF2-40B4-BE49-F238E27FC236}">
              <a16:creationId xmlns:a16="http://schemas.microsoft.com/office/drawing/2014/main" id="{525BF9D3-223E-8195-18C3-FD64D178DE7C}"/>
            </a:ext>
          </a:extLst>
        </xdr:cNvPr>
        <xdr:cNvSpPr>
          <a:spLocks noChangeShapeType="1"/>
        </xdr:cNvSpPr>
      </xdr:nvSpPr>
      <xdr:spPr bwMode="auto">
        <a:xfrm flipV="1">
          <a:off x="9645650" y="9359900"/>
          <a:ext cx="2476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565150</xdr:colOff>
      <xdr:row>48</xdr:row>
      <xdr:rowOff>139700</xdr:rowOff>
    </xdr:from>
    <xdr:to>
      <xdr:col>9</xdr:col>
      <xdr:colOff>76200</xdr:colOff>
      <xdr:row>48</xdr:row>
      <xdr:rowOff>139700</xdr:rowOff>
    </xdr:to>
    <xdr:sp macro="" textlink="">
      <xdr:nvSpPr>
        <xdr:cNvPr id="1510" name="Line 7">
          <a:extLst>
            <a:ext uri="{FF2B5EF4-FFF2-40B4-BE49-F238E27FC236}">
              <a16:creationId xmlns:a16="http://schemas.microsoft.com/office/drawing/2014/main" id="{4A7E3961-A024-18FF-B451-623C25387C19}"/>
            </a:ext>
          </a:extLst>
        </xdr:cNvPr>
        <xdr:cNvSpPr>
          <a:spLocks noChangeShapeType="1"/>
        </xdr:cNvSpPr>
      </xdr:nvSpPr>
      <xdr:spPr bwMode="auto">
        <a:xfrm flipV="1">
          <a:off x="9626600" y="11423650"/>
          <a:ext cx="2476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508000</xdr:colOff>
      <xdr:row>84</xdr:row>
      <xdr:rowOff>44450</xdr:rowOff>
    </xdr:from>
    <xdr:to>
      <xdr:col>21</xdr:col>
      <xdr:colOff>127000</xdr:colOff>
      <xdr:row>84</xdr:row>
      <xdr:rowOff>44450</xdr:rowOff>
    </xdr:to>
    <xdr:sp macro="" textlink="">
      <xdr:nvSpPr>
        <xdr:cNvPr id="1511" name="Line 8">
          <a:extLst>
            <a:ext uri="{FF2B5EF4-FFF2-40B4-BE49-F238E27FC236}">
              <a16:creationId xmlns:a16="http://schemas.microsoft.com/office/drawing/2014/main" id="{ECA8AB13-2C66-A4C8-60A2-56E3CFF93A1B}"/>
            </a:ext>
          </a:extLst>
        </xdr:cNvPr>
        <xdr:cNvSpPr>
          <a:spLocks noChangeShapeType="1"/>
        </xdr:cNvSpPr>
      </xdr:nvSpPr>
      <xdr:spPr bwMode="auto">
        <a:xfrm flipV="1">
          <a:off x="18097500" y="18973800"/>
          <a:ext cx="2603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552450</xdr:colOff>
      <xdr:row>43</xdr:row>
      <xdr:rowOff>133350</xdr:rowOff>
    </xdr:from>
    <xdr:to>
      <xdr:col>9</xdr:col>
      <xdr:colOff>76200</xdr:colOff>
      <xdr:row>43</xdr:row>
      <xdr:rowOff>133350</xdr:rowOff>
    </xdr:to>
    <xdr:sp macro="" textlink="">
      <xdr:nvSpPr>
        <xdr:cNvPr id="1512" name="Line 9">
          <a:extLst>
            <a:ext uri="{FF2B5EF4-FFF2-40B4-BE49-F238E27FC236}">
              <a16:creationId xmlns:a16="http://schemas.microsoft.com/office/drawing/2014/main" id="{7C792C48-5F68-1C4E-6EB2-B37B8AEC1017}"/>
            </a:ext>
          </a:extLst>
        </xdr:cNvPr>
        <xdr:cNvSpPr>
          <a:spLocks noChangeShapeType="1"/>
        </xdr:cNvSpPr>
      </xdr:nvSpPr>
      <xdr:spPr bwMode="auto">
        <a:xfrm>
          <a:off x="9613900" y="10318750"/>
          <a:ext cx="2603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35277</xdr:colOff>
      <xdr:row>19</xdr:row>
      <xdr:rowOff>120650</xdr:rowOff>
    </xdr:from>
    <xdr:to>
      <xdr:col>6</xdr:col>
      <xdr:colOff>180783</xdr:colOff>
      <xdr:row>19</xdr:row>
      <xdr:rowOff>120650</xdr:rowOff>
    </xdr:to>
    <xdr:cxnSp macro="">
      <xdr:nvCxnSpPr>
        <xdr:cNvPr id="3" name="Straight Arrow Connector 2">
          <a:extLst>
            <a:ext uri="{FF2B5EF4-FFF2-40B4-BE49-F238E27FC236}">
              <a16:creationId xmlns:a16="http://schemas.microsoft.com/office/drawing/2014/main" id="{54A660F8-523C-D14B-66F3-30E1B05F8F58}"/>
            </a:ext>
          </a:extLst>
        </xdr:cNvPr>
        <xdr:cNvCxnSpPr/>
      </xdr:nvCxnSpPr>
      <xdr:spPr>
        <a:xfrm>
          <a:off x="6533444" y="4466167"/>
          <a:ext cx="423334"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6"/>
  <sheetViews>
    <sheetView tabSelected="1" zoomScale="90" zoomScaleNormal="90" workbookViewId="0">
      <selection activeCell="C17" sqref="C17"/>
    </sheetView>
  </sheetViews>
  <sheetFormatPr defaultColWidth="9.1796875" defaultRowHeight="12.5" x14ac:dyDescent="0.25"/>
  <cols>
    <col min="1" max="1" width="3.1796875" style="49" customWidth="1"/>
    <col min="2" max="2" width="8.7265625" style="49" customWidth="1"/>
    <col min="3" max="3" width="29.26953125" style="49" customWidth="1"/>
    <col min="4" max="4" width="18.7265625" style="49" customWidth="1"/>
    <col min="5" max="5" width="14.453125" style="49" customWidth="1"/>
    <col min="6" max="6" width="18.1796875" style="49" customWidth="1"/>
    <col min="7" max="7" width="12.1796875" style="49" customWidth="1"/>
    <col min="8" max="8" width="10.7265625" style="49" customWidth="1"/>
    <col min="9" max="9" width="18.26953125" style="49" customWidth="1"/>
    <col min="10" max="10" width="8.453125" style="49" customWidth="1"/>
    <col min="11" max="11" width="17.26953125" style="49" customWidth="1"/>
    <col min="12" max="12" width="16" style="49" customWidth="1"/>
    <col min="13" max="16384" width="9.1796875" style="49"/>
  </cols>
  <sheetData>
    <row r="1" spans="1:12" ht="20.149999999999999" customHeight="1" x14ac:dyDescent="0.25">
      <c r="A1" s="48" t="s">
        <v>92</v>
      </c>
      <c r="D1" s="93">
        <v>2022</v>
      </c>
      <c r="E1" s="50"/>
      <c r="F1" s="216" t="s">
        <v>114</v>
      </c>
      <c r="G1" s="217"/>
      <c r="H1" s="217"/>
      <c r="I1" s="217"/>
      <c r="J1" s="217"/>
      <c r="K1" s="218"/>
      <c r="L1" s="51" t="s">
        <v>25</v>
      </c>
    </row>
    <row r="2" spans="1:12" ht="16" customHeight="1" thickBot="1" x14ac:dyDescent="0.3">
      <c r="A2" s="52"/>
      <c r="F2" s="219"/>
      <c r="G2" s="220"/>
      <c r="H2" s="220"/>
      <c r="I2" s="220"/>
      <c r="J2" s="220"/>
      <c r="K2" s="221"/>
    </row>
    <row r="3" spans="1:12" ht="23.5" thickBot="1" x14ac:dyDescent="0.3">
      <c r="A3" s="52"/>
      <c r="F3" s="177"/>
      <c r="G3" s="177"/>
      <c r="H3" s="177"/>
      <c r="I3" s="177"/>
      <c r="J3" s="177"/>
      <c r="K3" s="178"/>
    </row>
    <row r="4" spans="1:12" ht="30" customHeight="1" x14ac:dyDescent="0.25">
      <c r="A4" s="53"/>
      <c r="B4" s="54" t="s">
        <v>10</v>
      </c>
      <c r="C4" s="148"/>
      <c r="D4" s="204"/>
      <c r="E4" s="204"/>
      <c r="F4" s="204"/>
      <c r="G4" s="204"/>
      <c r="H4" s="204"/>
      <c r="I4" s="204"/>
      <c r="J4" s="204"/>
      <c r="K4" s="205"/>
    </row>
    <row r="5" spans="1:12" ht="30" customHeight="1" x14ac:dyDescent="0.25">
      <c r="A5" s="48"/>
      <c r="B5" s="55" t="s">
        <v>11</v>
      </c>
      <c r="C5" s="149"/>
      <c r="D5" s="206"/>
      <c r="E5" s="206"/>
      <c r="F5" s="206"/>
      <c r="G5" s="206"/>
      <c r="H5" s="206"/>
      <c r="I5" s="206"/>
      <c r="J5" s="206"/>
      <c r="K5" s="207"/>
    </row>
    <row r="6" spans="1:12" ht="30" customHeight="1" x14ac:dyDescent="0.25">
      <c r="B6" s="55" t="s">
        <v>12</v>
      </c>
      <c r="C6" s="149"/>
      <c r="D6" s="206"/>
      <c r="E6" s="206"/>
      <c r="F6" s="206"/>
      <c r="G6" s="206"/>
      <c r="H6" s="206"/>
      <c r="I6" s="206"/>
      <c r="J6" s="206"/>
      <c r="K6" s="207"/>
    </row>
    <row r="7" spans="1:12" ht="13" thickBot="1" x14ac:dyDescent="0.3">
      <c r="B7" s="57"/>
      <c r="C7" s="58"/>
      <c r="D7" s="58"/>
      <c r="E7" s="58"/>
      <c r="F7" s="58"/>
      <c r="G7" s="58"/>
      <c r="H7" s="58"/>
      <c r="I7" s="58"/>
      <c r="J7" s="58"/>
      <c r="K7" s="59"/>
    </row>
    <row r="9" spans="1:12" s="61" customFormat="1" ht="20.149999999999999" customHeight="1" x14ac:dyDescent="0.25">
      <c r="A9" s="60" t="s">
        <v>4</v>
      </c>
    </row>
    <row r="10" spans="1:12" ht="20.149999999999999" customHeight="1" x14ac:dyDescent="0.25">
      <c r="B10" s="6" t="s">
        <v>5</v>
      </c>
      <c r="C10" s="6"/>
    </row>
    <row r="11" spans="1:12" ht="20.149999999999999" customHeight="1" x14ac:dyDescent="0.25">
      <c r="A11" s="49" t="s">
        <v>14</v>
      </c>
      <c r="B11" s="2" t="s">
        <v>172</v>
      </c>
      <c r="C11" s="2"/>
      <c r="I11" s="62"/>
      <c r="K11" s="91"/>
    </row>
    <row r="12" spans="1:12" ht="20.149999999999999" customHeight="1" x14ac:dyDescent="0.25">
      <c r="A12" s="49" t="s">
        <v>15</v>
      </c>
      <c r="B12" s="2" t="s">
        <v>179</v>
      </c>
      <c r="C12" s="2"/>
      <c r="I12" s="62"/>
      <c r="K12" s="92"/>
    </row>
    <row r="13" spans="1:12" ht="20.149999999999999" customHeight="1" thickBot="1" x14ac:dyDescent="0.3">
      <c r="B13" s="4" t="s">
        <v>9</v>
      </c>
      <c r="C13" s="4"/>
      <c r="K13" s="63">
        <f>SUM(K11:K12)</f>
        <v>0</v>
      </c>
      <c r="L13" s="53" t="s">
        <v>13</v>
      </c>
    </row>
    <row r="14" spans="1:12" ht="16" thickTop="1" x14ac:dyDescent="0.25">
      <c r="B14" s="5"/>
      <c r="C14" s="5"/>
      <c r="K14" s="64"/>
    </row>
    <row r="15" spans="1:12" ht="20.149999999999999" customHeight="1" x14ac:dyDescent="0.25">
      <c r="B15" s="4" t="s">
        <v>8</v>
      </c>
      <c r="C15" s="4"/>
      <c r="K15" s="64"/>
    </row>
    <row r="16" spans="1:12" ht="20.149999999999999" customHeight="1" x14ac:dyDescent="0.25">
      <c r="A16" s="49" t="s">
        <v>16</v>
      </c>
      <c r="B16" s="2" t="s">
        <v>6</v>
      </c>
      <c r="C16" s="2"/>
      <c r="I16" s="94"/>
      <c r="K16" s="64"/>
    </row>
    <row r="17" spans="1:12" ht="20.149999999999999" customHeight="1" x14ac:dyDescent="0.25">
      <c r="A17" s="49" t="s">
        <v>17</v>
      </c>
      <c r="B17" s="2" t="s">
        <v>178</v>
      </c>
      <c r="C17" s="2"/>
      <c r="I17" s="95"/>
      <c r="K17" s="64"/>
    </row>
    <row r="18" spans="1:12" ht="20.149999999999999" customHeight="1" x14ac:dyDescent="0.25">
      <c r="A18" s="49" t="s">
        <v>18</v>
      </c>
      <c r="B18" s="2" t="s">
        <v>176</v>
      </c>
      <c r="C18" s="2"/>
      <c r="I18" s="95"/>
      <c r="K18" s="64"/>
    </row>
    <row r="19" spans="1:12" ht="20.149999999999999" customHeight="1" x14ac:dyDescent="0.25">
      <c r="A19" s="49" t="s">
        <v>19</v>
      </c>
      <c r="B19" s="2" t="s">
        <v>177</v>
      </c>
      <c r="C19" s="2"/>
      <c r="I19" s="95"/>
      <c r="K19" s="64"/>
    </row>
    <row r="20" spans="1:12" ht="20.149999999999999" customHeight="1" x14ac:dyDescent="0.25">
      <c r="A20" s="49" t="s">
        <v>20</v>
      </c>
      <c r="B20" s="2" t="s">
        <v>112</v>
      </c>
      <c r="C20" s="201" t="s">
        <v>171</v>
      </c>
      <c r="D20" s="179"/>
      <c r="F20" s="65" t="s">
        <v>101</v>
      </c>
      <c r="I20" s="95"/>
      <c r="K20" s="66"/>
    </row>
    <row r="21" spans="1:12" ht="20.25" customHeight="1" x14ac:dyDescent="0.25">
      <c r="B21" s="4" t="s">
        <v>153</v>
      </c>
      <c r="C21" s="4"/>
      <c r="I21" s="67"/>
      <c r="K21" s="68">
        <f>SUM(I16:I20)</f>
        <v>0</v>
      </c>
      <c r="L21" s="53" t="s">
        <v>21</v>
      </c>
    </row>
    <row r="22" spans="1:12" ht="15.5" x14ac:dyDescent="0.25">
      <c r="B22" s="5"/>
      <c r="C22" s="5"/>
      <c r="I22" s="69"/>
      <c r="K22" s="156"/>
    </row>
    <row r="23" spans="1:12" ht="28" customHeight="1" thickBot="1" x14ac:dyDescent="0.3">
      <c r="B23" s="4" t="s">
        <v>23</v>
      </c>
      <c r="C23" s="4"/>
      <c r="F23" s="70" t="s">
        <v>24</v>
      </c>
      <c r="H23" s="154"/>
      <c r="I23" s="154"/>
      <c r="K23" s="157">
        <f>K13+K21</f>
        <v>0</v>
      </c>
      <c r="L23" s="53" t="s">
        <v>22</v>
      </c>
    </row>
    <row r="24" spans="1:12" ht="16" thickTop="1" x14ac:dyDescent="0.25">
      <c r="B24" s="5"/>
      <c r="C24" s="5"/>
      <c r="I24" s="69"/>
      <c r="K24" s="64"/>
    </row>
    <row r="25" spans="1:12" ht="20.149999999999999" customHeight="1" x14ac:dyDescent="0.25">
      <c r="B25" s="6" t="s">
        <v>7</v>
      </c>
      <c r="C25" s="6"/>
      <c r="I25" s="69"/>
      <c r="K25" s="64"/>
    </row>
    <row r="26" spans="1:12" ht="20.149999999999999" customHeight="1" x14ac:dyDescent="0.25">
      <c r="A26" s="49" t="s">
        <v>106</v>
      </c>
      <c r="B26" s="2" t="s">
        <v>169</v>
      </c>
      <c r="C26" s="2"/>
      <c r="I26" s="94"/>
      <c r="K26" s="64"/>
    </row>
    <row r="27" spans="1:12" ht="20.149999999999999" customHeight="1" x14ac:dyDescent="0.25">
      <c r="A27" s="49" t="s">
        <v>27</v>
      </c>
      <c r="B27" s="2" t="s">
        <v>110</v>
      </c>
      <c r="C27" s="2"/>
      <c r="I27" s="95"/>
      <c r="K27" s="64"/>
    </row>
    <row r="28" spans="1:12" ht="20.149999999999999" customHeight="1" x14ac:dyDescent="0.25">
      <c r="A28" s="49" t="s">
        <v>107</v>
      </c>
      <c r="B28" s="2" t="s">
        <v>180</v>
      </c>
      <c r="C28" s="2"/>
      <c r="I28" s="95"/>
      <c r="K28" s="64"/>
    </row>
    <row r="29" spans="1:12" ht="20.149999999999999" customHeight="1" x14ac:dyDescent="0.25">
      <c r="A29" s="49" t="s">
        <v>108</v>
      </c>
      <c r="B29" s="2" t="s">
        <v>181</v>
      </c>
      <c r="C29" s="2"/>
      <c r="I29" s="95"/>
      <c r="K29" s="64"/>
    </row>
    <row r="30" spans="1:12" ht="20.149999999999999" customHeight="1" x14ac:dyDescent="0.25">
      <c r="A30" s="49" t="s">
        <v>109</v>
      </c>
      <c r="B30" s="2" t="s">
        <v>182</v>
      </c>
      <c r="C30" s="2"/>
      <c r="I30" s="95"/>
      <c r="K30" s="64"/>
    </row>
    <row r="31" spans="1:12" ht="20.149999999999999" customHeight="1" x14ac:dyDescent="0.25">
      <c r="B31" s="4" t="s">
        <v>154</v>
      </c>
      <c r="C31" s="4"/>
      <c r="D31" s="71"/>
      <c r="E31" s="71"/>
      <c r="I31" s="69"/>
      <c r="K31" s="68">
        <f>SUM(I26:I30)</f>
        <v>0</v>
      </c>
      <c r="L31" s="53" t="s">
        <v>31</v>
      </c>
    </row>
    <row r="32" spans="1:12" ht="15.5" x14ac:dyDescent="0.25">
      <c r="K32" s="64"/>
    </row>
    <row r="33" spans="1:16" ht="20.149999999999999" customHeight="1" x14ac:dyDescent="0.25">
      <c r="B33" s="4" t="s">
        <v>113</v>
      </c>
      <c r="C33" s="4"/>
      <c r="D33" s="180"/>
      <c r="E33" s="180"/>
      <c r="F33" s="86" t="s">
        <v>168</v>
      </c>
      <c r="H33" s="73"/>
      <c r="K33" s="96"/>
      <c r="L33" s="53" t="s">
        <v>32</v>
      </c>
    </row>
    <row r="34" spans="1:16" ht="15.5" x14ac:dyDescent="0.25">
      <c r="K34" s="156"/>
      <c r="L34" s="53"/>
    </row>
    <row r="35" spans="1:16" ht="24" customHeight="1" thickBot="1" x14ac:dyDescent="0.3">
      <c r="A35" s="48" t="s">
        <v>26</v>
      </c>
      <c r="F35" s="71" t="s">
        <v>34</v>
      </c>
      <c r="J35" s="154"/>
      <c r="K35" s="155">
        <f>+K23+K31+K33</f>
        <v>0</v>
      </c>
      <c r="L35" s="53" t="s">
        <v>33</v>
      </c>
    </row>
    <row r="36" spans="1:16" ht="16" thickTop="1" x14ac:dyDescent="0.25">
      <c r="K36" s="74"/>
    </row>
    <row r="37" spans="1:16" ht="20.149999999999999" customHeight="1" thickBot="1" x14ac:dyDescent="0.3">
      <c r="A37" s="48" t="s">
        <v>80</v>
      </c>
      <c r="D37" s="192" t="s">
        <v>156</v>
      </c>
      <c r="E37" s="71"/>
      <c r="K37" s="158">
        <f>IF(K35&gt;Expenses!G66,Income!K35-Expenses!G66,0)</f>
        <v>0</v>
      </c>
    </row>
    <row r="38" spans="1:16" ht="17.25" customHeight="1" thickTop="1" x14ac:dyDescent="0.25">
      <c r="D38" s="181" t="s">
        <v>115</v>
      </c>
      <c r="K38" s="74"/>
    </row>
    <row r="39" spans="1:16" ht="10" customHeight="1" x14ac:dyDescent="0.25">
      <c r="D39" s="181"/>
      <c r="K39" s="74"/>
    </row>
    <row r="40" spans="1:16" ht="20.149999999999999" customHeight="1" x14ac:dyDescent="0.25">
      <c r="B40" s="43" t="s">
        <v>35</v>
      </c>
      <c r="C40" s="43"/>
      <c r="D40" s="75"/>
      <c r="E40" s="75"/>
      <c r="F40" s="75"/>
      <c r="G40" s="76"/>
      <c r="H40" s="76"/>
      <c r="I40" s="76"/>
      <c r="J40" s="76"/>
      <c r="K40" s="77"/>
      <c r="L40" s="5"/>
      <c r="M40" s="5"/>
      <c r="N40" s="5"/>
      <c r="O40" s="5"/>
      <c r="P40" s="5"/>
    </row>
    <row r="41" spans="1:16" ht="20.149999999999999" customHeight="1" x14ac:dyDescent="0.25">
      <c r="B41" s="75"/>
      <c r="C41" s="75"/>
      <c r="D41" s="43" t="s">
        <v>103</v>
      </c>
      <c r="E41" s="43"/>
      <c r="F41" s="75"/>
      <c r="G41" s="76"/>
      <c r="H41" s="76"/>
      <c r="I41" s="76"/>
      <c r="J41" s="76"/>
      <c r="K41" s="76"/>
      <c r="L41" s="5"/>
      <c r="M41" s="5"/>
      <c r="N41" s="5"/>
      <c r="O41" s="5"/>
      <c r="P41" s="5"/>
    </row>
    <row r="42" spans="1:16" ht="20.149999999999999" customHeight="1" x14ac:dyDescent="0.25">
      <c r="B42" s="5"/>
      <c r="C42" s="5"/>
      <c r="D42" s="5"/>
      <c r="E42" s="5"/>
      <c r="F42" s="5"/>
      <c r="G42" s="5"/>
      <c r="H42" s="5"/>
      <c r="I42" s="5"/>
      <c r="J42" s="5"/>
      <c r="K42" s="5"/>
      <c r="L42" s="5"/>
      <c r="M42" s="5"/>
      <c r="N42" s="5"/>
      <c r="O42" s="5"/>
      <c r="P42" s="5"/>
    </row>
    <row r="43" spans="1:16" ht="10" customHeight="1" x14ac:dyDescent="0.25">
      <c r="B43" s="78"/>
      <c r="C43" s="79"/>
      <c r="D43" s="79"/>
      <c r="E43" s="79"/>
      <c r="F43" s="79"/>
      <c r="G43" s="79"/>
      <c r="H43" s="79"/>
      <c r="I43" s="79"/>
      <c r="J43" s="79"/>
      <c r="K43" s="79"/>
      <c r="L43" s="80"/>
      <c r="M43" s="9"/>
      <c r="N43" s="9"/>
      <c r="O43" s="5"/>
      <c r="P43" s="5"/>
    </row>
    <row r="44" spans="1:16" ht="20.149999999999999" customHeight="1" x14ac:dyDescent="0.25">
      <c r="B44" s="81" t="s">
        <v>36</v>
      </c>
      <c r="C44" s="30"/>
      <c r="D44" s="9"/>
      <c r="E44" s="9"/>
      <c r="F44" s="9"/>
      <c r="G44" s="9"/>
      <c r="H44" s="9"/>
      <c r="I44" s="9"/>
      <c r="J44" s="9"/>
      <c r="K44" s="9"/>
      <c r="L44" s="82"/>
      <c r="M44" s="9"/>
      <c r="N44" s="9"/>
      <c r="O44" s="5"/>
      <c r="P44" s="5"/>
    </row>
    <row r="45" spans="1:16" ht="20.149999999999999" customHeight="1" x14ac:dyDescent="0.25">
      <c r="B45" s="83"/>
      <c r="C45" s="9"/>
      <c r="E45" s="84" t="s">
        <v>46</v>
      </c>
      <c r="F45" s="97"/>
      <c r="G45" s="84" t="s">
        <v>47</v>
      </c>
      <c r="H45" s="98"/>
      <c r="I45" s="9"/>
      <c r="J45" s="9"/>
      <c r="K45" s="9"/>
      <c r="L45" s="82"/>
      <c r="M45" s="9"/>
      <c r="N45" s="9"/>
      <c r="O45" s="5"/>
      <c r="P45" s="5"/>
    </row>
    <row r="46" spans="1:16" ht="10" customHeight="1" x14ac:dyDescent="0.25">
      <c r="B46" s="85"/>
      <c r="C46" s="7"/>
      <c r="D46" s="7"/>
      <c r="E46" s="7"/>
      <c r="F46" s="7"/>
      <c r="G46" s="7"/>
      <c r="H46" s="7"/>
      <c r="I46" s="7"/>
      <c r="J46" s="7"/>
      <c r="K46" s="7"/>
      <c r="L46" s="8"/>
      <c r="M46" s="9"/>
      <c r="N46" s="9"/>
      <c r="O46" s="5"/>
      <c r="P46" s="5"/>
    </row>
    <row r="47" spans="1:16" ht="20.149999999999999" customHeight="1" thickBot="1" x14ac:dyDescent="0.3">
      <c r="B47" s="10" t="s">
        <v>37</v>
      </c>
      <c r="C47" s="10"/>
      <c r="D47" s="10"/>
      <c r="E47" s="10"/>
      <c r="F47" s="10"/>
      <c r="G47" s="10"/>
      <c r="H47" s="10"/>
      <c r="I47" s="10"/>
      <c r="J47" s="10"/>
      <c r="K47" s="10"/>
      <c r="L47" s="10"/>
      <c r="M47" s="9"/>
      <c r="N47" s="9"/>
      <c r="O47" s="5"/>
      <c r="P47" s="5"/>
    </row>
    <row r="48" spans="1:16" ht="20.149999999999999" customHeight="1" x14ac:dyDescent="0.25">
      <c r="B48" s="13" t="s">
        <v>38</v>
      </c>
      <c r="C48" s="150"/>
      <c r="D48" s="11"/>
      <c r="E48" s="11"/>
      <c r="F48" s="12"/>
      <c r="G48" s="232" t="s">
        <v>102</v>
      </c>
      <c r="H48" s="233"/>
      <c r="I48" s="233"/>
      <c r="J48" s="233"/>
      <c r="K48" s="233"/>
      <c r="L48" s="234"/>
      <c r="M48" s="5"/>
      <c r="N48" s="5"/>
      <c r="O48" s="5"/>
      <c r="P48" s="5"/>
    </row>
    <row r="49" spans="2:21" ht="20.149999999999999" customHeight="1" x14ac:dyDescent="0.25">
      <c r="B49" s="14"/>
      <c r="C49" s="9"/>
      <c r="D49" s="9"/>
      <c r="E49" s="9"/>
      <c r="F49" s="15"/>
      <c r="G49" s="235"/>
      <c r="H49" s="236"/>
      <c r="I49" s="236"/>
      <c r="J49" s="236"/>
      <c r="K49" s="236"/>
      <c r="L49" s="237"/>
      <c r="M49" s="5"/>
      <c r="N49" s="5"/>
      <c r="O49" s="5"/>
      <c r="P49" s="5"/>
    </row>
    <row r="50" spans="2:21" ht="20.149999999999999" customHeight="1" x14ac:dyDescent="0.25">
      <c r="B50" s="17" t="s">
        <v>39</v>
      </c>
      <c r="C50" s="21"/>
      <c r="D50" s="94"/>
      <c r="E50" s="9"/>
      <c r="F50" s="15"/>
      <c r="G50" s="33"/>
      <c r="H50" s="18"/>
      <c r="I50" s="18"/>
      <c r="J50" s="18"/>
      <c r="K50" s="18"/>
      <c r="L50" s="15"/>
      <c r="M50" s="5"/>
      <c r="N50" s="5"/>
      <c r="O50" s="5"/>
      <c r="P50" s="5"/>
    </row>
    <row r="51" spans="2:21" ht="20.149999999999999" customHeight="1" x14ac:dyDescent="0.25">
      <c r="B51" s="17" t="s">
        <v>40</v>
      </c>
      <c r="C51" s="21"/>
      <c r="D51" s="95"/>
      <c r="E51" s="38"/>
      <c r="F51" s="15"/>
      <c r="G51" s="222" t="s">
        <v>104</v>
      </c>
      <c r="H51" s="223"/>
      <c r="I51" s="223"/>
      <c r="J51" s="223"/>
      <c r="K51" s="223"/>
      <c r="L51" s="224"/>
      <c r="M51" s="5"/>
      <c r="N51" s="5"/>
      <c r="O51" s="5"/>
      <c r="P51" s="5"/>
    </row>
    <row r="52" spans="2:21" ht="20.149999999999999" customHeight="1" x14ac:dyDescent="0.25">
      <c r="B52" s="17" t="s">
        <v>123</v>
      </c>
      <c r="C52" s="21"/>
      <c r="D52" s="95"/>
      <c r="E52" s="38"/>
      <c r="F52" s="15"/>
      <c r="G52" s="222"/>
      <c r="H52" s="223"/>
      <c r="I52" s="223"/>
      <c r="J52" s="223"/>
      <c r="K52" s="223"/>
      <c r="L52" s="224"/>
      <c r="M52" s="5"/>
      <c r="N52" s="5"/>
      <c r="O52" s="5"/>
      <c r="P52" s="5"/>
    </row>
    <row r="53" spans="2:21" ht="20.149999999999999" customHeight="1" x14ac:dyDescent="0.25">
      <c r="B53" s="17" t="s">
        <v>124</v>
      </c>
      <c r="C53" s="21"/>
      <c r="D53" s="95"/>
      <c r="E53" s="38"/>
      <c r="F53" s="15"/>
      <c r="G53" s="14"/>
      <c r="H53" s="9"/>
      <c r="I53" s="9"/>
      <c r="J53" s="9"/>
      <c r="K53" s="9"/>
      <c r="L53" s="15"/>
      <c r="M53" s="5"/>
      <c r="N53" s="5"/>
      <c r="O53" s="5"/>
      <c r="P53" s="5"/>
    </row>
    <row r="54" spans="2:21" ht="20.149999999999999" customHeight="1" x14ac:dyDescent="0.25">
      <c r="B54" s="19" t="s">
        <v>125</v>
      </c>
      <c r="C54" s="151"/>
      <c r="D54" s="95"/>
      <c r="E54" s="38"/>
      <c r="F54" s="15"/>
      <c r="G54" s="40" t="s">
        <v>42</v>
      </c>
      <c r="H54" s="20"/>
      <c r="I54" s="21"/>
      <c r="J54" s="21"/>
      <c r="K54" s="21"/>
      <c r="L54" s="41" t="s">
        <v>43</v>
      </c>
      <c r="M54" s="5"/>
      <c r="N54" s="5"/>
      <c r="O54" s="5"/>
      <c r="P54" s="5"/>
    </row>
    <row r="55" spans="2:21" ht="20.149999999999999" customHeight="1" x14ac:dyDescent="0.25">
      <c r="B55" s="16" t="s">
        <v>41</v>
      </c>
      <c r="C55" s="152"/>
      <c r="D55" s="44">
        <f>SUM(D50:D54)</f>
        <v>0</v>
      </c>
      <c r="E55" s="38"/>
      <c r="F55" s="15"/>
      <c r="G55" s="36" t="s">
        <v>99</v>
      </c>
      <c r="H55" s="9"/>
      <c r="I55" s="35" t="s">
        <v>100</v>
      </c>
      <c r="J55" s="9"/>
      <c r="K55" s="9"/>
      <c r="L55" s="37"/>
      <c r="M55" s="5"/>
      <c r="N55" s="5"/>
      <c r="O55" s="5"/>
      <c r="P55" s="5"/>
    </row>
    <row r="56" spans="2:21" ht="20.149999999999999" customHeight="1" x14ac:dyDescent="0.25">
      <c r="B56" s="200"/>
      <c r="E56" s="39"/>
      <c r="F56" s="15"/>
      <c r="G56" s="227"/>
      <c r="H56" s="228"/>
      <c r="I56" s="228"/>
      <c r="J56" s="228"/>
      <c r="K56" s="9"/>
      <c r="L56" s="99"/>
      <c r="M56" s="5"/>
      <c r="O56" s="5"/>
      <c r="P56" s="5"/>
    </row>
    <row r="57" spans="2:21" ht="20.149999999999999" customHeight="1" x14ac:dyDescent="0.25">
      <c r="B57" s="14"/>
      <c r="C57" s="9"/>
      <c r="D57" s="9"/>
      <c r="E57" s="9"/>
      <c r="F57" s="15"/>
      <c r="G57" s="212"/>
      <c r="H57" s="211"/>
      <c r="I57" s="211"/>
      <c r="J57" s="211"/>
      <c r="K57" s="9"/>
      <c r="L57" s="99"/>
      <c r="M57" s="5"/>
      <c r="N57" s="5"/>
      <c r="O57" s="5"/>
      <c r="P57" s="5"/>
    </row>
    <row r="58" spans="2:21" ht="20.149999999999999" customHeight="1" x14ac:dyDescent="0.25">
      <c r="B58" s="14"/>
      <c r="C58" s="9"/>
      <c r="D58" s="9" t="s">
        <v>37</v>
      </c>
      <c r="E58" s="9"/>
      <c r="F58" s="15"/>
      <c r="G58" s="212"/>
      <c r="H58" s="211"/>
      <c r="I58" s="211"/>
      <c r="J58" s="211"/>
      <c r="K58" s="9"/>
      <c r="L58" s="99"/>
      <c r="M58" s="5"/>
      <c r="N58" s="5"/>
      <c r="O58" s="5"/>
      <c r="P58" s="5"/>
    </row>
    <row r="59" spans="2:21" ht="20.149999999999999" customHeight="1" x14ac:dyDescent="0.25">
      <c r="B59" s="14"/>
      <c r="C59" s="9"/>
      <c r="D59" s="9"/>
      <c r="E59" s="9"/>
      <c r="F59" s="15"/>
      <c r="G59" s="212"/>
      <c r="H59" s="211"/>
      <c r="I59" s="211"/>
      <c r="J59" s="211"/>
      <c r="K59" s="9"/>
      <c r="L59" s="99"/>
      <c r="M59" s="5"/>
      <c r="N59" s="5"/>
      <c r="O59" s="5"/>
      <c r="P59" s="5"/>
    </row>
    <row r="60" spans="2:21" ht="20.149999999999999" customHeight="1" x14ac:dyDescent="0.25">
      <c r="B60" s="14"/>
      <c r="C60" s="9"/>
      <c r="D60" s="22"/>
      <c r="E60" s="22"/>
      <c r="F60" s="23"/>
      <c r="G60" s="212"/>
      <c r="H60" s="211"/>
      <c r="I60" s="211"/>
      <c r="J60" s="211"/>
      <c r="K60" s="9"/>
      <c r="L60" s="99"/>
      <c r="M60" s="5"/>
      <c r="N60" s="5"/>
      <c r="O60" s="86"/>
      <c r="P60" s="86"/>
      <c r="Q60" s="87"/>
      <c r="R60" s="87"/>
      <c r="S60" s="87"/>
      <c r="T60" s="87"/>
      <c r="U60" s="88"/>
    </row>
    <row r="61" spans="2:21" ht="20.149999999999999" customHeight="1" x14ac:dyDescent="0.25">
      <c r="B61" s="229" t="s">
        <v>48</v>
      </c>
      <c r="C61" s="230"/>
      <c r="D61" s="230"/>
      <c r="E61" s="230"/>
      <c r="F61" s="231"/>
      <c r="G61" s="212"/>
      <c r="H61" s="211"/>
      <c r="I61" s="211"/>
      <c r="J61" s="211"/>
      <c r="K61" s="9"/>
      <c r="L61" s="99"/>
      <c r="M61" s="5"/>
      <c r="N61" s="5"/>
      <c r="O61" s="5"/>
      <c r="P61" s="5"/>
    </row>
    <row r="62" spans="2:21" ht="20.149999999999999" customHeight="1" x14ac:dyDescent="0.25">
      <c r="B62" s="213" t="s">
        <v>96</v>
      </c>
      <c r="C62" s="214"/>
      <c r="D62" s="214"/>
      <c r="E62" s="214"/>
      <c r="F62" s="215"/>
      <c r="G62" s="212"/>
      <c r="H62" s="211"/>
      <c r="I62" s="211"/>
      <c r="J62" s="211"/>
      <c r="K62" s="9"/>
      <c r="L62" s="99"/>
      <c r="M62" s="5"/>
      <c r="N62" s="5"/>
      <c r="O62" s="5"/>
      <c r="P62" s="5"/>
    </row>
    <row r="63" spans="2:21" ht="20.149999999999999" customHeight="1" thickBot="1" x14ac:dyDescent="0.3">
      <c r="B63" s="213"/>
      <c r="C63" s="214"/>
      <c r="D63" s="214"/>
      <c r="E63" s="214"/>
      <c r="F63" s="215"/>
      <c r="H63" s="9"/>
      <c r="I63" s="9"/>
      <c r="J63" s="9"/>
      <c r="K63" s="30" t="s">
        <v>49</v>
      </c>
      <c r="L63" s="45">
        <f>SUM(L55:L62)</f>
        <v>0</v>
      </c>
      <c r="M63" s="5"/>
      <c r="N63" s="5"/>
      <c r="P63" s="5"/>
    </row>
    <row r="64" spans="2:21" ht="20.149999999999999" customHeight="1" x14ac:dyDescent="0.25">
      <c r="B64" s="238" t="s">
        <v>95</v>
      </c>
      <c r="C64" s="239"/>
      <c r="D64" s="239"/>
      <c r="E64" s="239"/>
      <c r="F64" s="240"/>
      <c r="G64" s="14"/>
      <c r="H64" s="9"/>
      <c r="I64" s="9"/>
      <c r="J64" s="9"/>
      <c r="K64" s="9"/>
      <c r="L64" s="15"/>
      <c r="M64" s="5"/>
      <c r="N64" s="5"/>
      <c r="O64" s="5"/>
      <c r="P64" s="5"/>
    </row>
    <row r="65" spans="1:16" ht="20.149999999999999" customHeight="1" thickBot="1" x14ac:dyDescent="0.3">
      <c r="B65" s="24" t="s">
        <v>94</v>
      </c>
      <c r="C65" s="153"/>
      <c r="D65" s="10"/>
      <c r="E65" s="10"/>
      <c r="F65" s="25"/>
      <c r="G65" s="26"/>
      <c r="H65" s="10"/>
      <c r="I65" s="10"/>
      <c r="J65" s="10"/>
      <c r="K65" s="10"/>
      <c r="L65" s="25"/>
      <c r="M65" s="5"/>
      <c r="N65" s="5"/>
      <c r="O65" s="5"/>
      <c r="P65" s="5"/>
    </row>
    <row r="66" spans="1:16" ht="20.149999999999999" customHeight="1" thickBot="1" x14ac:dyDescent="0.3">
      <c r="B66" s="27"/>
      <c r="C66" s="27"/>
      <c r="D66" s="27"/>
      <c r="E66" s="27"/>
      <c r="F66" s="27"/>
      <c r="G66" s="5"/>
      <c r="H66" s="5"/>
      <c r="I66" s="5"/>
      <c r="J66" s="5"/>
      <c r="K66" s="5"/>
      <c r="L66" s="5"/>
      <c r="M66" s="9"/>
      <c r="N66" s="9"/>
      <c r="O66" s="5"/>
      <c r="P66" s="5"/>
    </row>
    <row r="67" spans="1:16" ht="20.149999999999999" customHeight="1" thickTop="1" x14ac:dyDescent="0.25">
      <c r="B67" s="28"/>
      <c r="C67" s="28"/>
      <c r="D67" s="28"/>
      <c r="E67" s="28"/>
      <c r="F67" s="28"/>
      <c r="G67" s="28"/>
      <c r="H67" s="28"/>
      <c r="I67" s="28"/>
      <c r="J67" s="28"/>
      <c r="K67" s="28"/>
      <c r="L67" s="28"/>
      <c r="M67" s="9"/>
      <c r="N67" s="9"/>
      <c r="O67" s="5"/>
      <c r="P67" s="5"/>
    </row>
    <row r="68" spans="1:16" ht="20.149999999999999" customHeight="1" x14ac:dyDescent="0.25">
      <c r="B68" s="29" t="s">
        <v>97</v>
      </c>
      <c r="C68" s="29"/>
      <c r="D68" s="5"/>
      <c r="E68" s="225" t="s">
        <v>187</v>
      </c>
      <c r="F68" s="225"/>
      <c r="G68" s="225"/>
      <c r="H68" s="225"/>
      <c r="I68" s="225"/>
      <c r="J68" s="225"/>
      <c r="K68" s="225"/>
      <c r="L68" s="5"/>
      <c r="M68" s="9"/>
      <c r="N68" s="9"/>
      <c r="O68" s="5"/>
      <c r="P68" s="5"/>
    </row>
    <row r="69" spans="1:16" ht="20.149999999999999" customHeight="1" x14ac:dyDescent="0.25">
      <c r="B69" s="29" t="s">
        <v>98</v>
      </c>
      <c r="C69" s="29"/>
      <c r="D69" s="5"/>
      <c r="E69" s="225"/>
      <c r="F69" s="225"/>
      <c r="G69" s="225"/>
      <c r="H69" s="225"/>
      <c r="I69" s="225"/>
      <c r="J69" s="225"/>
      <c r="K69" s="225"/>
      <c r="L69" s="5"/>
      <c r="M69" s="9"/>
      <c r="N69" s="9"/>
      <c r="O69" s="5"/>
      <c r="P69" s="5"/>
    </row>
    <row r="70" spans="1:16" ht="20.149999999999999" customHeight="1" x14ac:dyDescent="0.25">
      <c r="B70" s="29"/>
      <c r="C70" s="29"/>
      <c r="D70" s="5"/>
      <c r="E70" s="226" t="s">
        <v>170</v>
      </c>
      <c r="F70" s="226"/>
      <c r="G70" s="226"/>
      <c r="H70" s="226"/>
      <c r="I70" s="226"/>
      <c r="J70" s="226"/>
      <c r="K70" s="226"/>
      <c r="L70" s="88"/>
      <c r="M70" s="9"/>
      <c r="N70" s="9"/>
      <c r="O70" s="5"/>
      <c r="P70" s="5"/>
    </row>
    <row r="71" spans="1:16" ht="24" customHeight="1" x14ac:dyDescent="0.25">
      <c r="A71" s="34" t="s">
        <v>116</v>
      </c>
      <c r="C71" s="182" t="s">
        <v>117</v>
      </c>
      <c r="D71" s="5"/>
      <c r="E71" s="86"/>
      <c r="F71" s="86"/>
      <c r="G71" s="86"/>
      <c r="H71" s="86"/>
      <c r="I71" s="86"/>
      <c r="J71" s="86"/>
      <c r="K71" s="86"/>
      <c r="L71" s="88"/>
      <c r="M71" s="9"/>
      <c r="N71" s="9"/>
      <c r="O71" s="5"/>
      <c r="P71" s="5"/>
    </row>
    <row r="72" spans="1:16" ht="24" customHeight="1" x14ac:dyDescent="0.25">
      <c r="A72" s="34"/>
      <c r="C72" s="182" t="s">
        <v>118</v>
      </c>
      <c r="D72" s="5"/>
      <c r="E72" s="86"/>
      <c r="F72" s="86"/>
      <c r="G72" s="86"/>
      <c r="H72" s="86"/>
      <c r="I72" s="86"/>
      <c r="J72" s="86"/>
      <c r="K72" s="86"/>
      <c r="L72" s="88"/>
      <c r="M72" s="9"/>
      <c r="N72" s="9"/>
      <c r="O72" s="5"/>
      <c r="P72" s="5"/>
    </row>
    <row r="73" spans="1:16" ht="24" customHeight="1" x14ac:dyDescent="0.25">
      <c r="C73" s="182" t="s">
        <v>119</v>
      </c>
      <c r="D73" s="5"/>
      <c r="E73" s="5"/>
      <c r="F73" s="5"/>
      <c r="G73" s="5"/>
      <c r="H73" s="29"/>
      <c r="I73" s="29"/>
      <c r="J73" s="29"/>
      <c r="K73" s="29"/>
      <c r="L73" s="30"/>
      <c r="M73" s="30"/>
      <c r="N73" s="9"/>
      <c r="O73" s="5"/>
      <c r="P73" s="5"/>
    </row>
    <row r="74" spans="1:16" ht="34" customHeight="1" x14ac:dyDescent="0.25">
      <c r="C74" s="182"/>
      <c r="D74" s="5"/>
      <c r="E74" s="5"/>
      <c r="F74" s="5"/>
      <c r="G74" s="5"/>
      <c r="H74" s="29"/>
      <c r="I74" s="29"/>
      <c r="J74" s="29"/>
      <c r="K74" s="29"/>
      <c r="L74" s="30"/>
      <c r="M74" s="30"/>
      <c r="N74" s="9"/>
      <c r="O74" s="5"/>
      <c r="P74" s="5"/>
    </row>
    <row r="75" spans="1:16" ht="18" customHeight="1" x14ac:dyDescent="0.25">
      <c r="B75" s="5"/>
      <c r="C75" s="5"/>
      <c r="D75" s="5"/>
      <c r="E75" s="5"/>
      <c r="F75" s="5"/>
      <c r="G75" s="5"/>
      <c r="H75" s="46" t="s">
        <v>44</v>
      </c>
      <c r="I75" s="31"/>
      <c r="J75" s="31"/>
      <c r="K75" s="31"/>
      <c r="L75" s="30"/>
      <c r="M75" s="30"/>
      <c r="N75" s="9"/>
      <c r="O75" s="5"/>
      <c r="P75" s="5"/>
    </row>
    <row r="76" spans="1:16" ht="34" customHeight="1" x14ac:dyDescent="0.25">
      <c r="B76" s="29"/>
      <c r="C76" s="183"/>
      <c r="D76" s="29"/>
      <c r="E76" s="29"/>
      <c r="F76" s="29"/>
      <c r="G76" s="29"/>
      <c r="H76" s="89"/>
      <c r="I76" s="29"/>
      <c r="J76" s="29"/>
      <c r="K76" s="29"/>
      <c r="L76" s="30"/>
      <c r="M76" s="30"/>
      <c r="N76" s="9"/>
      <c r="O76" s="5"/>
      <c r="P76" s="5"/>
    </row>
    <row r="77" spans="1:16" ht="18" customHeight="1" x14ac:dyDescent="0.25">
      <c r="B77" s="47" t="s">
        <v>45</v>
      </c>
      <c r="C77" s="72"/>
      <c r="D77" s="90"/>
      <c r="E77" s="62"/>
      <c r="F77" s="29"/>
      <c r="G77" s="29"/>
      <c r="H77" s="46" t="s">
        <v>44</v>
      </c>
      <c r="I77" s="31"/>
      <c r="J77" s="31"/>
      <c r="K77" s="31"/>
      <c r="L77" s="30"/>
      <c r="M77" s="30"/>
      <c r="N77" s="9"/>
      <c r="O77" s="5"/>
      <c r="P77" s="5"/>
    </row>
    <row r="78" spans="1:16" ht="9" customHeight="1" x14ac:dyDescent="0.25">
      <c r="B78" s="9"/>
      <c r="C78" s="9"/>
      <c r="D78" s="5"/>
      <c r="E78" s="5"/>
      <c r="F78" s="9"/>
      <c r="G78" s="9"/>
      <c r="H78" s="9"/>
      <c r="I78" s="9"/>
      <c r="J78" s="9"/>
      <c r="K78" s="42"/>
      <c r="L78" s="32"/>
      <c r="M78" s="5"/>
      <c r="N78" s="5"/>
      <c r="O78" s="5"/>
      <c r="P78" s="5"/>
    </row>
    <row r="79" spans="1:16" ht="16" customHeight="1" x14ac:dyDescent="0.25">
      <c r="B79" s="208" t="s">
        <v>93</v>
      </c>
      <c r="C79" s="209"/>
      <c r="D79" s="209"/>
      <c r="E79" s="209"/>
      <c r="F79" s="209"/>
      <c r="G79" s="209"/>
      <c r="H79" s="210"/>
      <c r="I79" s="30"/>
      <c r="J79" s="30"/>
      <c r="K79" s="30"/>
      <c r="L79" s="9"/>
      <c r="M79" s="5"/>
      <c r="N79" s="5"/>
      <c r="O79" s="5"/>
      <c r="P79" s="5"/>
    </row>
    <row r="80" spans="1:16" ht="14" x14ac:dyDescent="0.25">
      <c r="B80" s="5"/>
      <c r="C80" s="5"/>
      <c r="D80" s="5"/>
      <c r="E80" s="5"/>
      <c r="F80" s="5"/>
      <c r="G80" s="5"/>
      <c r="H80" s="5"/>
      <c r="I80" s="5"/>
      <c r="J80" s="5"/>
      <c r="K80" s="5"/>
      <c r="L80" s="5"/>
      <c r="M80" s="5"/>
      <c r="N80" s="5"/>
      <c r="O80" s="5"/>
      <c r="P80" s="5"/>
    </row>
    <row r="81" spans="2:16" ht="14" x14ac:dyDescent="0.25">
      <c r="B81" s="5"/>
      <c r="C81" s="5"/>
      <c r="D81" s="5"/>
      <c r="E81" s="5"/>
      <c r="F81" s="5"/>
      <c r="G81" s="5"/>
      <c r="H81" s="5"/>
      <c r="I81" s="5"/>
      <c r="J81" s="5"/>
      <c r="K81" s="5"/>
      <c r="L81" s="5"/>
      <c r="M81" s="5"/>
      <c r="N81" s="5"/>
      <c r="O81" s="5"/>
      <c r="P81" s="5"/>
    </row>
    <row r="82" spans="2:16" ht="14" x14ac:dyDescent="0.25">
      <c r="B82" s="5"/>
      <c r="C82" s="5"/>
      <c r="D82" s="5"/>
      <c r="E82" s="5"/>
      <c r="F82" s="5"/>
      <c r="G82" s="5"/>
      <c r="H82" s="5"/>
      <c r="I82" s="5"/>
      <c r="J82" s="5"/>
      <c r="K82" s="5"/>
      <c r="L82" s="5"/>
      <c r="M82" s="5"/>
      <c r="N82" s="5"/>
      <c r="O82" s="5"/>
      <c r="P82" s="5"/>
    </row>
    <row r="83" spans="2:16" ht="14" x14ac:dyDescent="0.25">
      <c r="B83" s="5"/>
      <c r="C83" s="5"/>
      <c r="D83" s="5"/>
      <c r="E83" s="5"/>
      <c r="F83" s="5"/>
      <c r="G83" s="5"/>
      <c r="H83" s="5"/>
      <c r="I83" s="5"/>
      <c r="J83" s="5"/>
      <c r="K83" s="5"/>
      <c r="L83" s="5"/>
      <c r="M83" s="5"/>
      <c r="N83" s="5"/>
      <c r="O83" s="5"/>
      <c r="P83" s="5"/>
    </row>
    <row r="84" spans="2:16" ht="14" x14ac:dyDescent="0.25">
      <c r="B84" s="5"/>
      <c r="C84" s="5"/>
      <c r="D84" s="5"/>
      <c r="E84" s="5"/>
      <c r="F84" s="5"/>
      <c r="G84" s="5"/>
      <c r="H84" s="5"/>
      <c r="I84" s="5"/>
      <c r="J84" s="5"/>
      <c r="K84" s="5"/>
      <c r="L84" s="5"/>
      <c r="M84" s="5"/>
      <c r="N84" s="5"/>
      <c r="O84" s="5"/>
      <c r="P84" s="5"/>
    </row>
    <row r="85" spans="2:16" ht="14" x14ac:dyDescent="0.25">
      <c r="B85" s="5"/>
      <c r="C85" s="5"/>
      <c r="D85" s="5"/>
      <c r="E85" s="5"/>
      <c r="F85" s="5"/>
      <c r="G85" s="5"/>
      <c r="H85" s="5"/>
      <c r="I85" s="5"/>
      <c r="J85" s="5"/>
      <c r="K85" s="5"/>
      <c r="L85" s="5"/>
      <c r="M85" s="5"/>
      <c r="N85" s="5"/>
      <c r="O85" s="5"/>
      <c r="P85" s="5"/>
    </row>
    <row r="86" spans="2:16" ht="14" x14ac:dyDescent="0.25">
      <c r="B86" s="5"/>
      <c r="C86" s="5"/>
      <c r="D86" s="5"/>
      <c r="E86" s="5"/>
      <c r="F86" s="5"/>
      <c r="G86" s="5"/>
      <c r="H86" s="5"/>
      <c r="I86" s="5"/>
      <c r="J86" s="5"/>
      <c r="K86" s="5"/>
      <c r="L86" s="5"/>
      <c r="M86" s="5"/>
      <c r="N86" s="5"/>
      <c r="O86" s="5"/>
      <c r="P86" s="5"/>
    </row>
  </sheetData>
  <sheetProtection password="C474" sheet="1"/>
  <mergeCells count="26">
    <mergeCell ref="B64:F64"/>
    <mergeCell ref="G58:H58"/>
    <mergeCell ref="G59:H59"/>
    <mergeCell ref="G60:H60"/>
    <mergeCell ref="G61:H61"/>
    <mergeCell ref="G62:H62"/>
    <mergeCell ref="F1:K2"/>
    <mergeCell ref="G51:L52"/>
    <mergeCell ref="E68:K69"/>
    <mergeCell ref="E70:K70"/>
    <mergeCell ref="G56:H56"/>
    <mergeCell ref="I56:J56"/>
    <mergeCell ref="B61:F61"/>
    <mergeCell ref="G48:L49"/>
    <mergeCell ref="I60:J60"/>
    <mergeCell ref="I61:J61"/>
    <mergeCell ref="D4:K4"/>
    <mergeCell ref="D5:K5"/>
    <mergeCell ref="D6:K6"/>
    <mergeCell ref="B79:H79"/>
    <mergeCell ref="I62:J62"/>
    <mergeCell ref="G57:H57"/>
    <mergeCell ref="I57:J57"/>
    <mergeCell ref="I58:J58"/>
    <mergeCell ref="I59:J59"/>
    <mergeCell ref="B62:F63"/>
  </mergeCells>
  <phoneticPr fontId="1" type="noConversion"/>
  <pageMargins left="0" right="7.874015748031496E-2" top="7.874015748031496E-2" bottom="0" header="0.19685039370078741" footer="0.23622047244094491"/>
  <pageSetup paperSize="5" scale="5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5"/>
  <sheetViews>
    <sheetView topLeftCell="A21" zoomScale="90" zoomScaleNormal="90" workbookViewId="0">
      <selection activeCell="C16" sqref="C16"/>
    </sheetView>
  </sheetViews>
  <sheetFormatPr defaultColWidth="9.1796875" defaultRowHeight="12.5" x14ac:dyDescent="0.25"/>
  <cols>
    <col min="1" max="1" width="3.54296875" style="49" customWidth="1"/>
    <col min="2" max="2" width="31.26953125" style="49" customWidth="1"/>
    <col min="3" max="3" width="17.1796875" style="49" customWidth="1"/>
    <col min="4" max="4" width="22.7265625" style="49" customWidth="1"/>
    <col min="5" max="5" width="18.26953125" style="49" customWidth="1"/>
    <col min="6" max="6" width="4.1796875" style="160" customWidth="1"/>
    <col min="7" max="7" width="27.7265625" style="49" customWidth="1"/>
    <col min="8" max="8" width="4.81640625" style="49" customWidth="1"/>
    <col min="9" max="9" width="10.54296875" style="49" customWidth="1"/>
    <col min="10" max="10" width="19.7265625" style="49" customWidth="1"/>
    <col min="11" max="16384" width="9.1796875" style="49"/>
  </cols>
  <sheetData>
    <row r="1" spans="1:10" ht="20.149999999999999" customHeight="1" x14ac:dyDescent="0.25">
      <c r="A1" s="48" t="s">
        <v>88</v>
      </c>
      <c r="C1" s="50">
        <f>+Income!D1</f>
        <v>2022</v>
      </c>
      <c r="D1" s="216" t="s">
        <v>114</v>
      </c>
      <c r="E1" s="217"/>
      <c r="F1" s="217"/>
      <c r="G1" s="217"/>
      <c r="H1" s="217"/>
      <c r="I1" s="218"/>
      <c r="J1" s="51" t="s">
        <v>81</v>
      </c>
    </row>
    <row r="2" spans="1:10" ht="13" thickBot="1" x14ac:dyDescent="0.3">
      <c r="D2" s="219"/>
      <c r="E2" s="220"/>
      <c r="F2" s="220"/>
      <c r="G2" s="220"/>
      <c r="H2" s="220"/>
      <c r="I2" s="221"/>
    </row>
    <row r="3" spans="1:10" ht="16.5" x14ac:dyDescent="0.25">
      <c r="C3" s="86" t="s">
        <v>188</v>
      </c>
      <c r="D3" s="86"/>
      <c r="E3" s="87"/>
      <c r="F3" s="159"/>
      <c r="G3" s="87"/>
      <c r="H3" s="87"/>
      <c r="I3" s="87"/>
      <c r="J3" s="88"/>
    </row>
    <row r="4" spans="1:10" ht="20.149999999999999" customHeight="1" x14ac:dyDescent="0.25">
      <c r="A4" s="60" t="s">
        <v>65</v>
      </c>
      <c r="D4" s="89"/>
    </row>
    <row r="5" spans="1:10" ht="16" thickBot="1" x14ac:dyDescent="0.3">
      <c r="A5" s="53"/>
      <c r="D5" s="89"/>
    </row>
    <row r="6" spans="1:10" ht="20.149999999999999" customHeight="1" x14ac:dyDescent="0.25">
      <c r="A6" s="48" t="s">
        <v>0</v>
      </c>
      <c r="J6" s="100" t="s">
        <v>66</v>
      </c>
    </row>
    <row r="7" spans="1:10" ht="20.149999999999999" customHeight="1" thickBot="1" x14ac:dyDescent="0.3">
      <c r="A7" s="4" t="s">
        <v>50</v>
      </c>
      <c r="B7" s="6" t="s">
        <v>1</v>
      </c>
      <c r="J7" s="101" t="s">
        <v>67</v>
      </c>
    </row>
    <row r="8" spans="1:10" ht="7.5" customHeight="1" x14ac:dyDescent="0.25"/>
    <row r="9" spans="1:10" ht="20.149999999999999" customHeight="1" x14ac:dyDescent="0.25">
      <c r="A9" s="49" t="s">
        <v>14</v>
      </c>
      <c r="B9" s="2" t="s">
        <v>173</v>
      </c>
      <c r="E9" s="94"/>
      <c r="F9" s="161"/>
      <c r="G9" s="2"/>
    </row>
    <row r="10" spans="1:10" ht="20.149999999999999" customHeight="1" x14ac:dyDescent="0.25">
      <c r="A10" s="102" t="s">
        <v>15</v>
      </c>
      <c r="B10" s="1" t="s">
        <v>126</v>
      </c>
      <c r="C10" s="102"/>
      <c r="D10" s="102"/>
      <c r="E10" s="142"/>
      <c r="F10" s="162"/>
      <c r="G10" s="103" t="s">
        <v>183</v>
      </c>
      <c r="H10" s="88"/>
      <c r="I10" s="104" t="s">
        <v>161</v>
      </c>
      <c r="J10" s="110">
        <f>-E10</f>
        <v>0</v>
      </c>
    </row>
    <row r="11" spans="1:10" ht="20.149999999999999" customHeight="1" x14ac:dyDescent="0.25">
      <c r="A11" s="49" t="s">
        <v>16</v>
      </c>
      <c r="B11" s="2" t="s">
        <v>127</v>
      </c>
      <c r="E11" s="95"/>
      <c r="F11" s="161"/>
      <c r="G11" s="199" t="s">
        <v>185</v>
      </c>
      <c r="J11" s="105"/>
    </row>
    <row r="12" spans="1:10" ht="20.149999999999999" customHeight="1" x14ac:dyDescent="0.25">
      <c r="A12" s="49" t="s">
        <v>17</v>
      </c>
      <c r="B12" s="2" t="s">
        <v>128</v>
      </c>
      <c r="E12" s="95"/>
      <c r="F12" s="161"/>
      <c r="G12" s="202" t="s">
        <v>184</v>
      </c>
      <c r="J12" s="105"/>
    </row>
    <row r="13" spans="1:10" ht="20.149999999999999" customHeight="1" x14ac:dyDescent="0.25">
      <c r="A13" s="49" t="s">
        <v>18</v>
      </c>
      <c r="B13" s="2" t="s">
        <v>129</v>
      </c>
      <c r="E13" s="95"/>
      <c r="F13" s="161"/>
      <c r="G13" s="2"/>
      <c r="J13" s="105"/>
    </row>
    <row r="14" spans="1:10" ht="20.149999999999999" customHeight="1" x14ac:dyDescent="0.25">
      <c r="A14" s="49" t="s">
        <v>19</v>
      </c>
      <c r="B14" s="2" t="s">
        <v>130</v>
      </c>
      <c r="E14" s="95"/>
      <c r="F14" s="161"/>
      <c r="G14" s="69"/>
      <c r="J14" s="105"/>
    </row>
    <row r="15" spans="1:10" ht="15.5" x14ac:dyDescent="0.25">
      <c r="A15" s="107"/>
      <c r="B15" s="108" t="s">
        <v>2</v>
      </c>
      <c r="E15" s="67"/>
      <c r="F15" s="163"/>
      <c r="G15" s="69"/>
      <c r="J15" s="105"/>
    </row>
    <row r="16" spans="1:10" ht="20.149999999999999" customHeight="1" x14ac:dyDescent="0.25">
      <c r="A16" s="49" t="s">
        <v>20</v>
      </c>
      <c r="B16" s="2" t="s">
        <v>131</v>
      </c>
      <c r="E16" s="94"/>
      <c r="F16" s="161"/>
      <c r="G16" s="69"/>
      <c r="J16" s="105"/>
    </row>
    <row r="17" spans="1:10" ht="20.149999999999999" customHeight="1" thickBot="1" x14ac:dyDescent="0.3">
      <c r="B17" s="3" t="s">
        <v>68</v>
      </c>
      <c r="E17" s="69"/>
      <c r="F17" s="164"/>
      <c r="G17" s="111">
        <f>SUM(E9:E14)-E16</f>
        <v>0</v>
      </c>
      <c r="H17" s="53" t="s">
        <v>63</v>
      </c>
      <c r="J17" s="105"/>
    </row>
    <row r="18" spans="1:10" ht="13" thickTop="1" x14ac:dyDescent="0.25">
      <c r="E18" s="109"/>
      <c r="F18" s="165"/>
      <c r="G18" s="109"/>
      <c r="J18" s="105"/>
    </row>
    <row r="19" spans="1:10" ht="20.149999999999999" customHeight="1" x14ac:dyDescent="0.25">
      <c r="A19" s="4" t="s">
        <v>51</v>
      </c>
      <c r="B19" s="6" t="s">
        <v>165</v>
      </c>
      <c r="E19" s="109"/>
      <c r="F19" s="165"/>
      <c r="G19" s="109"/>
      <c r="J19" s="105"/>
    </row>
    <row r="20" spans="1:10" ht="20.149999999999999" customHeight="1" x14ac:dyDescent="0.25">
      <c r="A20" s="102" t="s">
        <v>27</v>
      </c>
      <c r="B20" s="1" t="s">
        <v>174</v>
      </c>
      <c r="C20" s="102"/>
      <c r="D20" s="102"/>
      <c r="E20" s="143"/>
      <c r="F20" s="162"/>
      <c r="G20" s="199" t="s">
        <v>175</v>
      </c>
      <c r="I20" s="104" t="s">
        <v>162</v>
      </c>
      <c r="J20" s="110">
        <f>-E20*0.5</f>
        <v>0</v>
      </c>
    </row>
    <row r="21" spans="1:10" ht="20.149999999999999" customHeight="1" x14ac:dyDescent="0.25">
      <c r="A21" s="49" t="s">
        <v>28</v>
      </c>
      <c r="B21" s="2" t="s">
        <v>166</v>
      </c>
      <c r="E21" s="95"/>
      <c r="F21" s="161"/>
      <c r="G21" s="203" t="s">
        <v>186</v>
      </c>
      <c r="J21" s="105"/>
    </row>
    <row r="22" spans="1:10" ht="20.149999999999999" customHeight="1" x14ac:dyDescent="0.25">
      <c r="A22" s="49" t="s">
        <v>29</v>
      </c>
      <c r="B22" s="2" t="s">
        <v>132</v>
      </c>
      <c r="E22" s="95"/>
      <c r="F22" s="161"/>
      <c r="G22" s="198"/>
      <c r="J22" s="105"/>
    </row>
    <row r="23" spans="1:10" ht="20.149999999999999" customHeight="1" x14ac:dyDescent="0.25">
      <c r="A23" s="49" t="s">
        <v>30</v>
      </c>
      <c r="B23" s="2" t="s">
        <v>133</v>
      </c>
      <c r="E23" s="95"/>
      <c r="F23" s="161"/>
      <c r="G23" s="106"/>
      <c r="J23" s="105"/>
    </row>
    <row r="24" spans="1:10" ht="20.149999999999999" customHeight="1" x14ac:dyDescent="0.25">
      <c r="A24" s="49" t="s">
        <v>52</v>
      </c>
      <c r="B24" s="2" t="s">
        <v>134</v>
      </c>
      <c r="E24" s="95"/>
      <c r="F24" s="161"/>
      <c r="G24" s="106"/>
      <c r="J24" s="105"/>
    </row>
    <row r="25" spans="1:10" ht="20.149999999999999" customHeight="1" x14ac:dyDescent="0.25">
      <c r="A25" s="49" t="s">
        <v>53</v>
      </c>
      <c r="B25" s="2" t="s">
        <v>135</v>
      </c>
      <c r="E25" s="94"/>
      <c r="F25" s="161"/>
      <c r="G25" s="106"/>
      <c r="J25" s="105"/>
    </row>
    <row r="26" spans="1:10" ht="20.149999999999999" customHeight="1" x14ac:dyDescent="0.25">
      <c r="A26" s="49" t="s">
        <v>54</v>
      </c>
      <c r="B26" s="2" t="s">
        <v>136</v>
      </c>
      <c r="E26" s="95"/>
      <c r="F26" s="161"/>
      <c r="G26" s="106"/>
      <c r="J26" s="105"/>
    </row>
    <row r="27" spans="1:10" ht="20.149999999999999" customHeight="1" x14ac:dyDescent="0.25">
      <c r="A27" s="49" t="s">
        <v>55</v>
      </c>
      <c r="B27" s="2" t="s">
        <v>137</v>
      </c>
      <c r="E27" s="95"/>
      <c r="F27" s="161"/>
      <c r="G27" s="106"/>
      <c r="J27" s="105"/>
    </row>
    <row r="28" spans="1:10" ht="20.149999999999999" customHeight="1" x14ac:dyDescent="0.25">
      <c r="A28" s="49" t="s">
        <v>56</v>
      </c>
      <c r="B28" s="2" t="s">
        <v>138</v>
      </c>
      <c r="E28" s="95"/>
      <c r="F28" s="161"/>
      <c r="G28" s="106"/>
      <c r="J28" s="105"/>
    </row>
    <row r="29" spans="1:10" ht="20.149999999999999" customHeight="1" x14ac:dyDescent="0.25">
      <c r="A29" s="49" t="s">
        <v>57</v>
      </c>
      <c r="B29" s="2" t="s">
        <v>167</v>
      </c>
      <c r="E29" s="95"/>
      <c r="F29" s="161"/>
      <c r="G29" s="106"/>
      <c r="J29" s="105"/>
    </row>
    <row r="30" spans="1:10" ht="20.149999999999999" customHeight="1" x14ac:dyDescent="0.25">
      <c r="A30" s="49" t="s">
        <v>58</v>
      </c>
      <c r="B30" s="2" t="s">
        <v>139</v>
      </c>
      <c r="E30" s="95"/>
      <c r="F30" s="161"/>
      <c r="G30" s="106"/>
      <c r="J30" s="105"/>
    </row>
    <row r="31" spans="1:10" ht="20.149999999999999" customHeight="1" x14ac:dyDescent="0.25">
      <c r="A31" s="49" t="s">
        <v>59</v>
      </c>
      <c r="B31" s="2" t="s">
        <v>141</v>
      </c>
      <c r="E31" s="95"/>
      <c r="F31" s="161"/>
      <c r="G31" s="106"/>
      <c r="J31" s="105"/>
    </row>
    <row r="32" spans="1:10" ht="20.149999999999999" customHeight="1" x14ac:dyDescent="0.25">
      <c r="B32" s="2" t="s">
        <v>140</v>
      </c>
      <c r="E32" s="95"/>
      <c r="F32" s="161"/>
      <c r="G32" s="106"/>
      <c r="J32" s="105"/>
    </row>
    <row r="33" spans="1:10" ht="20.149999999999999" customHeight="1" x14ac:dyDescent="0.25">
      <c r="B33" s="3" t="s">
        <v>90</v>
      </c>
      <c r="E33" s="44">
        <f>SUM(E20:E32)</f>
        <v>0</v>
      </c>
      <c r="F33" s="166"/>
      <c r="G33" s="106"/>
      <c r="J33" s="105"/>
    </row>
    <row r="34" spans="1:10" ht="15.5" x14ac:dyDescent="0.25">
      <c r="B34" s="108" t="s">
        <v>2</v>
      </c>
      <c r="E34" s="69"/>
      <c r="F34" s="164"/>
      <c r="G34" s="106"/>
      <c r="J34" s="105"/>
    </row>
    <row r="35" spans="1:10" ht="20.149999999999999" customHeight="1" x14ac:dyDescent="0.25">
      <c r="A35" s="49" t="s">
        <v>60</v>
      </c>
      <c r="B35" s="2" t="s">
        <v>85</v>
      </c>
      <c r="E35" s="94"/>
      <c r="F35" s="161"/>
      <c r="G35" s="106"/>
      <c r="J35" s="105"/>
    </row>
    <row r="36" spans="1:10" ht="20.149999999999999" customHeight="1" x14ac:dyDescent="0.25">
      <c r="A36" s="49" t="s">
        <v>61</v>
      </c>
      <c r="B36" s="2" t="s">
        <v>160</v>
      </c>
      <c r="E36" s="141"/>
      <c r="F36" s="167"/>
      <c r="G36" s="106"/>
      <c r="J36" s="105"/>
    </row>
    <row r="37" spans="1:10" ht="14" x14ac:dyDescent="0.25">
      <c r="E37" s="5"/>
      <c r="F37" s="168"/>
      <c r="G37" s="106"/>
      <c r="J37" s="105"/>
    </row>
    <row r="38" spans="1:10" ht="20.149999999999999" customHeight="1" x14ac:dyDescent="0.25">
      <c r="B38" s="3" t="s">
        <v>69</v>
      </c>
      <c r="E38" s="5"/>
      <c r="F38" s="168"/>
      <c r="G38" s="44">
        <f>E33-E35-E36</f>
        <v>0</v>
      </c>
      <c r="H38" s="53" t="s">
        <v>62</v>
      </c>
      <c r="J38" s="105"/>
    </row>
    <row r="39" spans="1:10" ht="15.5" x14ac:dyDescent="0.25">
      <c r="E39" s="5"/>
      <c r="F39" s="168"/>
      <c r="G39" s="112"/>
      <c r="J39" s="105"/>
    </row>
    <row r="40" spans="1:10" ht="20.149999999999999" customHeight="1" thickBot="1" x14ac:dyDescent="0.3">
      <c r="A40" s="48" t="s">
        <v>71</v>
      </c>
      <c r="D40" s="113" t="s">
        <v>87</v>
      </c>
      <c r="G40" s="138">
        <f>G38+G17</f>
        <v>0</v>
      </c>
      <c r="H40" s="3" t="s">
        <v>64</v>
      </c>
      <c r="I40" s="104" t="s">
        <v>164</v>
      </c>
      <c r="J40" s="114">
        <f>G40</f>
        <v>0</v>
      </c>
    </row>
    <row r="41" spans="1:10" ht="20.149999999999999" customHeight="1" thickTop="1" x14ac:dyDescent="0.25">
      <c r="B41" s="103" t="s">
        <v>142</v>
      </c>
      <c r="C41" s="88"/>
      <c r="D41" s="88"/>
      <c r="E41" s="88"/>
      <c r="F41" s="169"/>
      <c r="G41" s="109"/>
      <c r="J41" s="115"/>
    </row>
    <row r="42" spans="1:10" ht="20.149999999999999" customHeight="1" x14ac:dyDescent="0.25">
      <c r="B42" s="116" t="s">
        <v>82</v>
      </c>
      <c r="C42" s="88"/>
      <c r="D42" s="88"/>
      <c r="E42" s="88"/>
      <c r="F42" s="169"/>
      <c r="G42" s="117"/>
      <c r="J42" s="115"/>
    </row>
    <row r="43" spans="1:10" ht="15.5" x14ac:dyDescent="0.25">
      <c r="G43" s="118"/>
      <c r="J43" s="115"/>
    </row>
    <row r="44" spans="1:10" ht="20.149999999999999" customHeight="1" x14ac:dyDescent="0.25">
      <c r="B44" s="119" t="s">
        <v>144</v>
      </c>
      <c r="C44" s="102"/>
      <c r="D44" s="102"/>
      <c r="E44" s="120"/>
      <c r="G44" s="144"/>
      <c r="H44" s="3" t="s">
        <v>72</v>
      </c>
      <c r="I44" s="104" t="s">
        <v>163</v>
      </c>
      <c r="J44" s="114">
        <f>-G44*0.25</f>
        <v>0</v>
      </c>
    </row>
    <row r="45" spans="1:10" ht="20.149999999999999" customHeight="1" x14ac:dyDescent="0.25">
      <c r="B45" s="119" t="s">
        <v>145</v>
      </c>
      <c r="C45" s="121" t="s">
        <v>89</v>
      </c>
      <c r="D45" s="122"/>
      <c r="E45" s="122"/>
      <c r="F45" s="170"/>
      <c r="J45" s="115"/>
    </row>
    <row r="46" spans="1:10" ht="16.5" customHeight="1" x14ac:dyDescent="0.25">
      <c r="B46" s="29"/>
      <c r="C46" s="53"/>
      <c r="D46" s="53"/>
      <c r="E46" s="53"/>
      <c r="F46" s="171"/>
      <c r="J46" s="105"/>
    </row>
    <row r="47" spans="1:10" ht="15" customHeight="1" x14ac:dyDescent="0.25">
      <c r="A47" s="123" t="s">
        <v>70</v>
      </c>
      <c r="B47" s="241" t="s">
        <v>143</v>
      </c>
      <c r="C47" s="242"/>
      <c r="D47" s="242"/>
      <c r="E47" s="242"/>
      <c r="F47" s="242"/>
      <c r="G47" s="242"/>
      <c r="H47" s="124"/>
      <c r="I47" s="125"/>
      <c r="J47" s="126"/>
    </row>
    <row r="48" spans="1:10" ht="15" customHeight="1" x14ac:dyDescent="0.25">
      <c r="A48" s="123"/>
      <c r="B48" s="243"/>
      <c r="C48" s="244"/>
      <c r="D48" s="244"/>
      <c r="E48" s="244"/>
      <c r="F48" s="244"/>
      <c r="G48" s="244"/>
      <c r="H48" s="127"/>
      <c r="I48" s="128"/>
      <c r="J48" s="129"/>
    </row>
    <row r="49" spans="1:10" ht="21" customHeight="1" x14ac:dyDescent="0.25">
      <c r="A49" s="123"/>
      <c r="B49" s="245"/>
      <c r="C49" s="246"/>
      <c r="D49" s="246"/>
      <c r="E49" s="246"/>
      <c r="F49" s="246"/>
      <c r="G49" s="246"/>
      <c r="H49" s="130"/>
      <c r="I49" s="131" t="s">
        <v>164</v>
      </c>
      <c r="J49" s="146">
        <f>+Income!L63</f>
        <v>0</v>
      </c>
    </row>
    <row r="50" spans="1:10" ht="8.25" customHeight="1" x14ac:dyDescent="0.25">
      <c r="B50" s="29"/>
      <c r="C50" s="53"/>
      <c r="D50" s="53"/>
      <c r="E50" s="53"/>
      <c r="F50" s="171"/>
    </row>
    <row r="51" spans="1:10" ht="20.149999999999999" customHeight="1" x14ac:dyDescent="0.25">
      <c r="B51" s="3" t="s">
        <v>146</v>
      </c>
      <c r="C51" s="53"/>
      <c r="D51" s="53"/>
      <c r="G51" s="145"/>
      <c r="H51" s="3" t="s">
        <v>73</v>
      </c>
    </row>
    <row r="52" spans="1:10" ht="8.25" customHeight="1" x14ac:dyDescent="0.25">
      <c r="B52" s="3"/>
      <c r="C52" s="53"/>
      <c r="D52" s="53"/>
      <c r="E52" s="132"/>
      <c r="F52" s="172"/>
      <c r="G52" s="112"/>
    </row>
    <row r="53" spans="1:10" ht="21" customHeight="1" x14ac:dyDescent="0.25">
      <c r="B53" s="3" t="s">
        <v>147</v>
      </c>
      <c r="C53" s="53"/>
      <c r="D53" s="53"/>
      <c r="G53" s="145"/>
      <c r="H53" s="3" t="s">
        <v>74</v>
      </c>
    </row>
    <row r="54" spans="1:10" ht="15.5" x14ac:dyDescent="0.25">
      <c r="B54" s="29"/>
      <c r="C54" s="53"/>
      <c r="D54" s="53"/>
      <c r="E54" s="53"/>
      <c r="F54" s="171"/>
      <c r="G54" s="112"/>
    </row>
    <row r="55" spans="1:10" ht="20.149999999999999" customHeight="1" x14ac:dyDescent="0.25">
      <c r="A55" s="48" t="s">
        <v>71</v>
      </c>
      <c r="B55" s="53"/>
      <c r="D55" s="133" t="s">
        <v>76</v>
      </c>
      <c r="G55" s="114">
        <f>G40+G44+G51+G53</f>
        <v>0</v>
      </c>
      <c r="H55" s="3" t="s">
        <v>75</v>
      </c>
    </row>
    <row r="56" spans="1:10" ht="15.5" x14ac:dyDescent="0.25">
      <c r="G56" s="112"/>
    </row>
    <row r="57" spans="1:10" ht="20.149999999999999" customHeight="1" x14ac:dyDescent="0.25">
      <c r="B57" s="6" t="s">
        <v>86</v>
      </c>
      <c r="G57" s="112"/>
    </row>
    <row r="58" spans="1:10" ht="20.149999999999999" customHeight="1" x14ac:dyDescent="0.25">
      <c r="B58" s="2" t="s">
        <v>148</v>
      </c>
      <c r="D58" s="94"/>
      <c r="G58" s="112"/>
    </row>
    <row r="59" spans="1:10" ht="20.149999999999999" customHeight="1" x14ac:dyDescent="0.25">
      <c r="B59" s="2" t="s">
        <v>149</v>
      </c>
      <c r="D59" s="95"/>
      <c r="G59" s="112"/>
    </row>
    <row r="60" spans="1:10" ht="20.149999999999999" customHeight="1" x14ac:dyDescent="0.25">
      <c r="B60" s="2" t="s">
        <v>150</v>
      </c>
      <c r="D60" s="95"/>
      <c r="G60" s="112"/>
    </row>
    <row r="61" spans="1:10" ht="20.149999999999999" customHeight="1" x14ac:dyDescent="0.25">
      <c r="B61" s="2" t="s">
        <v>151</v>
      </c>
      <c r="D61" s="95"/>
      <c r="G61" s="112"/>
    </row>
    <row r="62" spans="1:10" ht="20.149999999999999" customHeight="1" x14ac:dyDescent="0.25">
      <c r="B62" s="2" t="s">
        <v>152</v>
      </c>
      <c r="D62" s="95"/>
      <c r="G62" s="112"/>
    </row>
    <row r="63" spans="1:10" ht="20.149999999999999" customHeight="1" x14ac:dyDescent="0.25">
      <c r="B63" s="3" t="s">
        <v>91</v>
      </c>
      <c r="C63" s="53"/>
      <c r="G63" s="114">
        <f>SUM(D58:D62)</f>
        <v>0</v>
      </c>
      <c r="H63" s="3" t="s">
        <v>77</v>
      </c>
    </row>
    <row r="64" spans="1:10" ht="15.5" x14ac:dyDescent="0.25">
      <c r="B64" s="9"/>
      <c r="C64" s="62"/>
      <c r="D64" s="62"/>
      <c r="E64" s="62"/>
      <c r="F64" s="173"/>
      <c r="G64" s="112"/>
    </row>
    <row r="65" spans="1:10" ht="15.5" x14ac:dyDescent="0.25">
      <c r="G65" s="112"/>
    </row>
    <row r="66" spans="1:10" ht="26.15" customHeight="1" thickBot="1" x14ac:dyDescent="0.3">
      <c r="A66" s="48" t="s">
        <v>3</v>
      </c>
      <c r="C66" s="154"/>
      <c r="D66" s="154"/>
      <c r="E66" s="134" t="s">
        <v>79</v>
      </c>
      <c r="F66" s="174"/>
      <c r="G66" s="135">
        <f>G55+G63</f>
        <v>0</v>
      </c>
      <c r="H66" s="3" t="s">
        <v>78</v>
      </c>
    </row>
    <row r="67" spans="1:10" ht="12.75" customHeight="1" thickTop="1" x14ac:dyDescent="0.25">
      <c r="A67" s="48"/>
      <c r="E67" s="133"/>
      <c r="F67" s="175"/>
      <c r="G67" s="136"/>
      <c r="H67" s="3"/>
    </row>
    <row r="68" spans="1:10" ht="28" customHeight="1" x14ac:dyDescent="0.25">
      <c r="A68" s="48" t="s">
        <v>83</v>
      </c>
      <c r="C68" s="247" t="s">
        <v>157</v>
      </c>
      <c r="D68" s="247"/>
      <c r="E68" s="247"/>
      <c r="F68" s="176"/>
      <c r="G68" s="147">
        <f>IF(+G66-Income!K35&gt;=0,Income!K35-Expenses!G66,0)</f>
        <v>0</v>
      </c>
      <c r="H68" s="3"/>
    </row>
    <row r="69" spans="1:10" ht="28" customHeight="1" x14ac:dyDescent="0.25">
      <c r="A69" s="48"/>
      <c r="C69" s="181" t="s">
        <v>155</v>
      </c>
      <c r="D69" s="137"/>
      <c r="E69" s="137"/>
      <c r="F69" s="176"/>
      <c r="G69" s="166"/>
      <c r="H69" s="3"/>
    </row>
    <row r="70" spans="1:10" ht="19.5" customHeight="1" x14ac:dyDescent="0.25"/>
    <row r="71" spans="1:10" ht="20.5" thickBot="1" x14ac:dyDescent="0.3">
      <c r="A71" s="48" t="s">
        <v>111</v>
      </c>
      <c r="J71" s="138">
        <f>J10+J20+J40+J44+J49</f>
        <v>0</v>
      </c>
    </row>
    <row r="72" spans="1:10" ht="6" customHeight="1" thickTop="1" x14ac:dyDescent="0.25">
      <c r="A72" s="48"/>
      <c r="J72" s="136"/>
    </row>
    <row r="73" spans="1:10" ht="15.5" x14ac:dyDescent="0.25">
      <c r="B73" s="43" t="s">
        <v>84</v>
      </c>
    </row>
    <row r="74" spans="1:10" ht="15.5" x14ac:dyDescent="0.25">
      <c r="B74" s="43"/>
    </row>
    <row r="75" spans="1:10" ht="18" customHeight="1" x14ac:dyDescent="0.25">
      <c r="B75" s="139" t="s">
        <v>105</v>
      </c>
      <c r="C75" s="56"/>
      <c r="D75" s="56"/>
      <c r="E75" s="140"/>
      <c r="F75" s="173"/>
    </row>
  </sheetData>
  <sheetProtection password="C474" sheet="1"/>
  <mergeCells count="3">
    <mergeCell ref="B47:G49"/>
    <mergeCell ref="D1:I2"/>
    <mergeCell ref="C68:E68"/>
  </mergeCells>
  <phoneticPr fontId="1" type="noConversion"/>
  <pageMargins left="0.2" right="0.23" top="0.32" bottom="0.34" header="0.2" footer="0.21"/>
  <pageSetup paperSize="5" scale="66"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3"/>
  <sheetViews>
    <sheetView workbookViewId="0">
      <selection activeCell="I8" sqref="I8"/>
    </sheetView>
  </sheetViews>
  <sheetFormatPr defaultColWidth="9.1796875" defaultRowHeight="17.5" x14ac:dyDescent="0.25"/>
  <cols>
    <col min="1" max="1" width="2.7265625" style="184" customWidth="1"/>
    <col min="2" max="2" width="38.7265625" style="184" customWidth="1"/>
    <col min="3" max="3" width="10.7265625" style="184" customWidth="1"/>
    <col min="4" max="4" width="16.7265625" style="184" customWidth="1"/>
    <col min="5" max="5" width="20.7265625" style="184" customWidth="1"/>
    <col min="6" max="16384" width="9.1796875" style="184"/>
  </cols>
  <sheetData>
    <row r="1" spans="2:5" ht="18" x14ac:dyDescent="0.25">
      <c r="B1" s="6" t="s">
        <v>120</v>
      </c>
      <c r="C1" s="193"/>
      <c r="E1" s="194">
        <f>+Income!D1</f>
        <v>2022</v>
      </c>
    </row>
    <row r="2" spans="2:5" ht="18" thickBot="1" x14ac:dyDescent="0.3">
      <c r="B2" s="193"/>
      <c r="C2" s="193"/>
      <c r="D2" s="193"/>
    </row>
    <row r="3" spans="2:5" s="49" customFormat="1" ht="30" customHeight="1" x14ac:dyDescent="0.25">
      <c r="B3" s="54" t="s">
        <v>10</v>
      </c>
      <c r="C3" s="148">
        <f>+Income!D4</f>
        <v>0</v>
      </c>
      <c r="D3" s="189"/>
      <c r="E3" s="190"/>
    </row>
    <row r="4" spans="2:5" s="49" customFormat="1" ht="30" customHeight="1" x14ac:dyDescent="0.25">
      <c r="B4" s="55" t="s">
        <v>11</v>
      </c>
      <c r="C4" s="188">
        <f>+Income!D5</f>
        <v>0</v>
      </c>
      <c r="D4" s="56"/>
      <c r="E4" s="191"/>
    </row>
    <row r="5" spans="2:5" s="49" customFormat="1" ht="30" customHeight="1" x14ac:dyDescent="0.25">
      <c r="B5" s="55" t="s">
        <v>12</v>
      </c>
      <c r="C5" s="187">
        <f>+Income!D6</f>
        <v>0</v>
      </c>
      <c r="D5" s="56"/>
      <c r="E5" s="191"/>
    </row>
    <row r="6" spans="2:5" s="49" customFormat="1" ht="13" thickBot="1" x14ac:dyDescent="0.3">
      <c r="B6" s="57"/>
      <c r="C6" s="58"/>
      <c r="D6" s="58"/>
      <c r="E6" s="59"/>
    </row>
    <row r="7" spans="2:5" x14ac:dyDescent="0.25">
      <c r="B7" s="193"/>
      <c r="C7" s="193"/>
      <c r="D7" s="193"/>
    </row>
    <row r="8" spans="2:5" x14ac:dyDescent="0.25">
      <c r="B8" s="34" t="s">
        <v>158</v>
      </c>
      <c r="C8" s="193"/>
      <c r="D8" s="193"/>
    </row>
    <row r="9" spans="2:5" ht="40" customHeight="1" x14ac:dyDescent="0.25">
      <c r="B9" s="248" t="s">
        <v>121</v>
      </c>
      <c r="C9" s="248"/>
      <c r="D9" s="248"/>
      <c r="E9" s="248"/>
    </row>
    <row r="10" spans="2:5" ht="40" customHeight="1" x14ac:dyDescent="0.25">
      <c r="B10" s="249" t="s">
        <v>189</v>
      </c>
      <c r="C10" s="249"/>
      <c r="D10" s="249"/>
      <c r="E10" s="249"/>
    </row>
    <row r="11" spans="2:5" x14ac:dyDescent="0.25">
      <c r="D11" s="197"/>
    </row>
    <row r="12" spans="2:5" x14ac:dyDescent="0.25">
      <c r="B12" s="89" t="s">
        <v>26</v>
      </c>
      <c r="C12" s="89"/>
      <c r="D12" s="196">
        <f>+Income!K35</f>
        <v>0</v>
      </c>
    </row>
    <row r="13" spans="2:5" x14ac:dyDescent="0.25">
      <c r="B13" s="89" t="s">
        <v>3</v>
      </c>
      <c r="C13" s="89"/>
      <c r="D13" s="196">
        <f>+Expenses!G66</f>
        <v>0</v>
      </c>
    </row>
    <row r="14" spans="2:5" x14ac:dyDescent="0.25">
      <c r="B14" s="89" t="s">
        <v>159</v>
      </c>
      <c r="C14" s="89"/>
      <c r="D14" s="196">
        <f>IF(+Income!K37&gt;0,Income!K37,Expenses!G68)</f>
        <v>0</v>
      </c>
    </row>
    <row r="18" spans="2:5" ht="18" x14ac:dyDescent="0.25">
      <c r="B18" s="4" t="s">
        <v>97</v>
      </c>
      <c r="C18" s="4"/>
      <c r="D18" s="186"/>
      <c r="E18" s="186"/>
    </row>
    <row r="19" spans="2:5" ht="18" x14ac:dyDescent="0.25">
      <c r="B19" s="89" t="s">
        <v>122</v>
      </c>
      <c r="C19" s="89"/>
      <c r="D19" s="186"/>
      <c r="E19" s="186"/>
    </row>
    <row r="20" spans="2:5" ht="34" customHeight="1" x14ac:dyDescent="0.25">
      <c r="E20" s="4"/>
    </row>
    <row r="21" spans="2:5" ht="18" x14ac:dyDescent="0.25">
      <c r="D21" s="195" t="s">
        <v>44</v>
      </c>
      <c r="E21" s="185"/>
    </row>
    <row r="22" spans="2:5" ht="34" customHeight="1" x14ac:dyDescent="0.25">
      <c r="B22" s="4"/>
      <c r="C22" s="4"/>
      <c r="D22" s="4"/>
      <c r="E22" s="4"/>
    </row>
    <row r="23" spans="2:5" ht="18" x14ac:dyDescent="0.25">
      <c r="B23" s="47" t="s">
        <v>45</v>
      </c>
      <c r="C23" s="149"/>
      <c r="D23" s="195" t="s">
        <v>44</v>
      </c>
      <c r="E23" s="185"/>
    </row>
  </sheetData>
  <sheetProtection algorithmName="SHA-512" hashValue="g1/Hn6Ech0VVlkh9DgkKwpehorSyhUJvfGUBalTFtHppPfiW9yd7Mwtay99LGJrzBuxC0TBIJssGN8EVcCohtQ==" saltValue="pAOofvYbcNUH0W9MeQIgBg==" spinCount="100000" sheet="1" objects="1" scenarios="1"/>
  <mergeCells count="2">
    <mergeCell ref="B9:E9"/>
    <mergeCell ref="B10:E10"/>
  </mergeCells>
  <phoneticPr fontId="1"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Income</vt:lpstr>
      <vt:lpstr>Expenses</vt:lpstr>
      <vt:lpstr>Signing</vt:lpstr>
      <vt:lpstr>Expenses!Print_Area</vt:lpstr>
      <vt:lpstr>Income!Print_Area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dellLaptop</dc:creator>
  <cp:lastModifiedBy>Kyle Gascho</cp:lastModifiedBy>
  <cp:lastPrinted>2021-01-17T03:55:04Z</cp:lastPrinted>
  <dcterms:created xsi:type="dcterms:W3CDTF">2005-05-17T19:18:34Z</dcterms:created>
  <dcterms:modified xsi:type="dcterms:W3CDTF">2023-01-23T14:51:34Z</dcterms:modified>
</cp:coreProperties>
</file>